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Fatture">[1]Dati!$A$1:$X$739</definedName>
  </definedNames>
  <calcPr calcId="125725" iterateDelta="1E-4"/>
</workbook>
</file>

<file path=xl/calcChain.xml><?xml version="1.0" encoding="utf-8"?>
<calcChain xmlns="http://schemas.openxmlformats.org/spreadsheetml/2006/main">
  <c r="H63" i="1"/>
  <c r="G63"/>
  <c r="F63"/>
  <c r="E63"/>
  <c r="D63"/>
  <c r="C63"/>
  <c r="H59"/>
  <c r="G59"/>
  <c r="F59"/>
  <c r="E59"/>
  <c r="D59"/>
  <c r="C59"/>
  <c r="H55"/>
  <c r="G55"/>
  <c r="F55"/>
  <c r="E55"/>
  <c r="D55"/>
  <c r="C55"/>
  <c r="H51"/>
  <c r="G51"/>
  <c r="F51"/>
  <c r="E51"/>
  <c r="D51"/>
  <c r="C51"/>
  <c r="H47"/>
  <c r="G47"/>
  <c r="F47"/>
  <c r="E47"/>
  <c r="D47"/>
  <c r="C47"/>
  <c r="H43"/>
  <c r="G43"/>
  <c r="F43"/>
  <c r="E43"/>
  <c r="D43"/>
  <c r="C43"/>
  <c r="H39"/>
  <c r="G39"/>
  <c r="F39"/>
  <c r="E39"/>
  <c r="D39"/>
  <c r="C39"/>
  <c r="H35"/>
  <c r="G35"/>
  <c r="F35"/>
  <c r="E35"/>
  <c r="D35"/>
  <c r="C35"/>
  <c r="H31"/>
  <c r="G31"/>
  <c r="F31"/>
  <c r="E31"/>
  <c r="D31"/>
  <c r="C31"/>
  <c r="H27"/>
  <c r="G27"/>
  <c r="F27"/>
  <c r="E27"/>
  <c r="D27"/>
  <c r="C27"/>
  <c r="H23"/>
  <c r="G23"/>
  <c r="F23"/>
  <c r="E23"/>
  <c r="D23"/>
  <c r="C23"/>
  <c r="H19"/>
  <c r="G19"/>
  <c r="F19"/>
  <c r="E19"/>
  <c r="D19"/>
  <c r="C19"/>
  <c r="F18"/>
  <c r="E18"/>
  <c r="D18"/>
  <c r="C18"/>
  <c r="G15"/>
  <c r="I11"/>
  <c r="H11"/>
  <c r="H15" s="1"/>
  <c r="G11"/>
  <c r="F11"/>
  <c r="E11"/>
  <c r="D11"/>
  <c r="C11"/>
  <c r="F10"/>
  <c r="E10"/>
  <c r="D10"/>
  <c r="C10"/>
  <c r="G6"/>
  <c r="F6"/>
  <c r="E6"/>
  <c r="D6"/>
  <c r="C6"/>
  <c r="B6"/>
</calcChain>
</file>

<file path=xl/sharedStrings.xml><?xml version="1.0" encoding="utf-8"?>
<sst xmlns="http://schemas.openxmlformats.org/spreadsheetml/2006/main" count="28" uniqueCount="26">
  <si>
    <t>Fatture Totali</t>
  </si>
  <si>
    <t>Fatture pagate in 30 giorni</t>
  </si>
  <si>
    <t>Fatture pagate in 30-60 giorni</t>
  </si>
  <si>
    <t>Fatture pagate in 60-90 giorni</t>
  </si>
  <si>
    <t>Fatture pagate a oltre 90 giorni</t>
  </si>
  <si>
    <t>Fatture non completamente pagate</t>
  </si>
  <si>
    <t>CALCOLO SUI TOTALI</t>
  </si>
  <si>
    <t>Media totale dei giorni di pagamento
(da data registrazione a data pagamento)</t>
  </si>
  <si>
    <t>Media totale dei giorni di pagamento
(da data documento a data pagamento)</t>
  </si>
  <si>
    <t>Media ponderata degli scostamenti tra giorni di pagamento e scadenza concordata</t>
  </si>
  <si>
    <t>Riferimento D.l. 9/10/2002 n.231</t>
  </si>
  <si>
    <t>Differenza</t>
  </si>
  <si>
    <t>STATISTICHE MENSILI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</si>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</sst>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top" wrapText="1"/>
    </xf>
    <xf numFmtId="3" fontId="0" fillId="0" borderId="1" xfId="0" applyNumberFormat="1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0" fillId="0" borderId="1" xfId="0" applyNumberFormat="1" applyBorder="1" applyAlignment="1"/>
    <xf numFmtId="4" fontId="3" fillId="5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0" fillId="6" borderId="1" xfId="0" applyFill="1" applyBorder="1"/>
    <xf numFmtId="4" fontId="0" fillId="7" borderId="1" xfId="0" applyNumberForma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4" fillId="0" borderId="1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4" fontId="0" fillId="0" borderId="0" xfId="0" applyNumberFormat="1" applyBorder="1" applyAlignment="1"/>
    <xf numFmtId="4" fontId="3" fillId="5" borderId="0" xfId="0" applyNumberFormat="1" applyFont="1" applyFill="1" applyBorder="1" applyAlignment="1"/>
    <xf numFmtId="0" fontId="4" fillId="0" borderId="0" xfId="0" applyFont="1" applyAlignment="1">
      <alignment horizontal="left"/>
    </xf>
    <xf numFmtId="4" fontId="0" fillId="0" borderId="0" xfId="0" applyNumberFormat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Pag-2016_I_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3"/>
      <sheetName val="Menu"/>
      <sheetName val="Grafico_Giorni_Pagamento"/>
      <sheetName val="Grafico_giorni_medi_di_pagament"/>
      <sheetName val="Tabella"/>
      <sheetName val="Dati"/>
      <sheetName val="Utilita"/>
    </sheetNames>
    <definedNames>
      <definedName name="Fatture" refersTo="='Dati'!$A$1:$X$739"/>
      <definedName name="VaiAPrincipale"/>
    </definedNames>
    <sheetDataSet>
      <sheetData sheetId="0">
        <row r="3">
          <cell r="A3" t="str">
            <v>Conteggio di anno</v>
          </cell>
        </row>
        <row r="4">
          <cell r="A4" t="str">
            <v>numerogiorni</v>
          </cell>
          <cell r="B4" t="str">
            <v>Totale</v>
          </cell>
        </row>
        <row r="5">
          <cell r="A5">
            <v>-40178</v>
          </cell>
          <cell r="B5">
            <v>4</v>
          </cell>
        </row>
        <row r="6">
          <cell r="A6">
            <v>-40039</v>
          </cell>
          <cell r="B6">
            <v>2</v>
          </cell>
        </row>
        <row r="7">
          <cell r="A7">
            <v>-40037</v>
          </cell>
          <cell r="B7">
            <v>1</v>
          </cell>
        </row>
        <row r="8">
          <cell r="A8">
            <v>-39937</v>
          </cell>
          <cell r="B8">
            <v>1</v>
          </cell>
        </row>
        <row r="9">
          <cell r="A9">
            <v>-39861</v>
          </cell>
          <cell r="B9">
            <v>1</v>
          </cell>
        </row>
        <row r="10">
          <cell r="A10">
            <v>-48</v>
          </cell>
          <cell r="B10">
            <v>1</v>
          </cell>
        </row>
        <row r="11">
          <cell r="A11">
            <v>-26</v>
          </cell>
          <cell r="B11">
            <v>1</v>
          </cell>
        </row>
        <row r="12">
          <cell r="A12">
            <v>0</v>
          </cell>
          <cell r="B12">
            <v>8</v>
          </cell>
        </row>
        <row r="13">
          <cell r="A13">
            <v>1</v>
          </cell>
          <cell r="B13">
            <v>14</v>
          </cell>
        </row>
        <row r="14">
          <cell r="A14">
            <v>2</v>
          </cell>
          <cell r="B14">
            <v>33</v>
          </cell>
        </row>
        <row r="15">
          <cell r="A15">
            <v>3</v>
          </cell>
          <cell r="B15">
            <v>8</v>
          </cell>
        </row>
        <row r="16">
          <cell r="A16">
            <v>4</v>
          </cell>
          <cell r="B16">
            <v>25</v>
          </cell>
        </row>
        <row r="17">
          <cell r="A17">
            <v>5</v>
          </cell>
          <cell r="B17">
            <v>6</v>
          </cell>
        </row>
        <row r="18">
          <cell r="A18">
            <v>6</v>
          </cell>
          <cell r="B18">
            <v>14</v>
          </cell>
        </row>
        <row r="19">
          <cell r="A19">
            <v>7</v>
          </cell>
          <cell r="B19">
            <v>37</v>
          </cell>
        </row>
        <row r="20">
          <cell r="A20">
            <v>8</v>
          </cell>
          <cell r="B20">
            <v>15</v>
          </cell>
        </row>
        <row r="21">
          <cell r="A21">
            <v>9</v>
          </cell>
          <cell r="B21">
            <v>18</v>
          </cell>
        </row>
        <row r="22">
          <cell r="A22">
            <v>10</v>
          </cell>
          <cell r="B22">
            <v>14</v>
          </cell>
        </row>
        <row r="23">
          <cell r="A23">
            <v>11</v>
          </cell>
          <cell r="B23">
            <v>20</v>
          </cell>
        </row>
        <row r="24">
          <cell r="A24">
            <v>12</v>
          </cell>
          <cell r="B24">
            <v>20</v>
          </cell>
        </row>
        <row r="25">
          <cell r="A25">
            <v>13</v>
          </cell>
          <cell r="B25">
            <v>12</v>
          </cell>
        </row>
        <row r="26">
          <cell r="A26">
            <v>14</v>
          </cell>
          <cell r="B26">
            <v>33</v>
          </cell>
        </row>
        <row r="27">
          <cell r="A27">
            <v>15</v>
          </cell>
          <cell r="B27">
            <v>24</v>
          </cell>
        </row>
        <row r="28">
          <cell r="A28">
            <v>16</v>
          </cell>
          <cell r="B28">
            <v>7</v>
          </cell>
        </row>
        <row r="29">
          <cell r="A29">
            <v>17</v>
          </cell>
          <cell r="B29">
            <v>9</v>
          </cell>
        </row>
        <row r="30">
          <cell r="A30">
            <v>18</v>
          </cell>
          <cell r="B30">
            <v>2</v>
          </cell>
        </row>
        <row r="31">
          <cell r="A31">
            <v>19</v>
          </cell>
          <cell r="B31">
            <v>4</v>
          </cell>
        </row>
        <row r="32">
          <cell r="A32">
            <v>20</v>
          </cell>
          <cell r="B32">
            <v>26</v>
          </cell>
        </row>
        <row r="33">
          <cell r="A33">
            <v>21</v>
          </cell>
          <cell r="B33">
            <v>16</v>
          </cell>
        </row>
        <row r="34">
          <cell r="A34">
            <v>22</v>
          </cell>
          <cell r="B34">
            <v>13</v>
          </cell>
        </row>
        <row r="35">
          <cell r="A35">
            <v>23</v>
          </cell>
          <cell r="B35">
            <v>11</v>
          </cell>
        </row>
        <row r="36">
          <cell r="A36">
            <v>24</v>
          </cell>
          <cell r="B36">
            <v>7</v>
          </cell>
        </row>
        <row r="37">
          <cell r="A37">
            <v>25</v>
          </cell>
          <cell r="B37">
            <v>16</v>
          </cell>
        </row>
        <row r="38">
          <cell r="A38">
            <v>26</v>
          </cell>
          <cell r="B38">
            <v>6</v>
          </cell>
        </row>
        <row r="39">
          <cell r="A39">
            <v>27</v>
          </cell>
          <cell r="B39">
            <v>20</v>
          </cell>
        </row>
        <row r="40">
          <cell r="A40">
            <v>28</v>
          </cell>
          <cell r="B40">
            <v>20</v>
          </cell>
        </row>
        <row r="41">
          <cell r="A41">
            <v>29</v>
          </cell>
          <cell r="B41">
            <v>6</v>
          </cell>
        </row>
        <row r="42">
          <cell r="A42">
            <v>30</v>
          </cell>
          <cell r="B42">
            <v>1</v>
          </cell>
        </row>
        <row r="43">
          <cell r="A43">
            <v>31</v>
          </cell>
          <cell r="B43">
            <v>7</v>
          </cell>
        </row>
        <row r="44">
          <cell r="A44">
            <v>32</v>
          </cell>
          <cell r="B44">
            <v>13</v>
          </cell>
        </row>
        <row r="45">
          <cell r="A45">
            <v>33</v>
          </cell>
          <cell r="B45">
            <v>3</v>
          </cell>
        </row>
        <row r="46">
          <cell r="A46">
            <v>34</v>
          </cell>
          <cell r="B46">
            <v>7</v>
          </cell>
        </row>
        <row r="47">
          <cell r="A47">
            <v>35</v>
          </cell>
          <cell r="B47">
            <v>7</v>
          </cell>
        </row>
        <row r="48">
          <cell r="A48">
            <v>36</v>
          </cell>
          <cell r="B48">
            <v>5</v>
          </cell>
        </row>
        <row r="49">
          <cell r="A49">
            <v>37</v>
          </cell>
          <cell r="B49">
            <v>3</v>
          </cell>
        </row>
        <row r="50">
          <cell r="A50">
            <v>39</v>
          </cell>
          <cell r="B50">
            <v>4</v>
          </cell>
        </row>
        <row r="51">
          <cell r="A51">
            <v>40</v>
          </cell>
          <cell r="B51">
            <v>1</v>
          </cell>
        </row>
        <row r="52">
          <cell r="A52">
            <v>41</v>
          </cell>
          <cell r="B52">
            <v>7</v>
          </cell>
        </row>
        <row r="53">
          <cell r="A53">
            <v>42</v>
          </cell>
          <cell r="B53">
            <v>6</v>
          </cell>
        </row>
        <row r="54">
          <cell r="A54">
            <v>43</v>
          </cell>
          <cell r="B54">
            <v>4</v>
          </cell>
        </row>
        <row r="55">
          <cell r="A55">
            <v>44</v>
          </cell>
          <cell r="B55">
            <v>6</v>
          </cell>
        </row>
        <row r="56">
          <cell r="A56">
            <v>45</v>
          </cell>
          <cell r="B56">
            <v>3</v>
          </cell>
        </row>
        <row r="57">
          <cell r="A57">
            <v>47</v>
          </cell>
          <cell r="B57">
            <v>2</v>
          </cell>
        </row>
        <row r="58">
          <cell r="A58">
            <v>48</v>
          </cell>
          <cell r="B58">
            <v>1</v>
          </cell>
        </row>
        <row r="59">
          <cell r="A59">
            <v>50</v>
          </cell>
          <cell r="B59">
            <v>1</v>
          </cell>
        </row>
        <row r="60">
          <cell r="A60">
            <v>51</v>
          </cell>
          <cell r="B60">
            <v>5</v>
          </cell>
        </row>
        <row r="61">
          <cell r="A61">
            <v>54</v>
          </cell>
          <cell r="B61">
            <v>1</v>
          </cell>
        </row>
        <row r="62">
          <cell r="A62">
            <v>56</v>
          </cell>
          <cell r="B62">
            <v>3</v>
          </cell>
        </row>
        <row r="63">
          <cell r="A63">
            <v>58</v>
          </cell>
          <cell r="B63">
            <v>1</v>
          </cell>
        </row>
        <row r="64">
          <cell r="A64">
            <v>60</v>
          </cell>
          <cell r="B64">
            <v>1</v>
          </cell>
        </row>
        <row r="65">
          <cell r="A65">
            <v>61</v>
          </cell>
          <cell r="B65">
            <v>1</v>
          </cell>
        </row>
        <row r="66">
          <cell r="A66">
            <v>63</v>
          </cell>
          <cell r="B66">
            <v>1</v>
          </cell>
        </row>
        <row r="67">
          <cell r="A67">
            <v>64</v>
          </cell>
          <cell r="B67">
            <v>1</v>
          </cell>
        </row>
        <row r="68">
          <cell r="A68">
            <v>68</v>
          </cell>
          <cell r="B68">
            <v>2</v>
          </cell>
        </row>
        <row r="69">
          <cell r="A69">
            <v>70</v>
          </cell>
          <cell r="B69">
            <v>1</v>
          </cell>
        </row>
        <row r="70">
          <cell r="A70">
            <v>78</v>
          </cell>
          <cell r="B70">
            <v>1</v>
          </cell>
        </row>
        <row r="71">
          <cell r="A71">
            <v>82</v>
          </cell>
          <cell r="B71">
            <v>1</v>
          </cell>
        </row>
        <row r="72">
          <cell r="A72">
            <v>91</v>
          </cell>
          <cell r="B72">
            <v>1</v>
          </cell>
        </row>
        <row r="73">
          <cell r="A73">
            <v>93</v>
          </cell>
          <cell r="B73">
            <v>3</v>
          </cell>
        </row>
        <row r="74">
          <cell r="A74">
            <v>101</v>
          </cell>
          <cell r="B74">
            <v>3</v>
          </cell>
        </row>
        <row r="75">
          <cell r="A75">
            <v>105</v>
          </cell>
          <cell r="B75">
            <v>3</v>
          </cell>
        </row>
        <row r="76">
          <cell r="A76">
            <v>107</v>
          </cell>
          <cell r="B76">
            <v>3</v>
          </cell>
        </row>
        <row r="77">
          <cell r="A77">
            <v>112</v>
          </cell>
          <cell r="B77">
            <v>2</v>
          </cell>
        </row>
        <row r="78">
          <cell r="A78">
            <v>117</v>
          </cell>
          <cell r="B78">
            <v>1</v>
          </cell>
        </row>
        <row r="79">
          <cell r="A79">
            <v>9999</v>
          </cell>
          <cell r="B79">
            <v>25</v>
          </cell>
        </row>
        <row r="80">
          <cell r="A80" t="str">
            <v>Totale complessivo</v>
          </cell>
          <cell r="B80">
            <v>616</v>
          </cell>
        </row>
      </sheetData>
      <sheetData sheetId="1">
        <row r="3">
          <cell r="A3" t="str">
            <v>Conteggio di anno</v>
          </cell>
        </row>
        <row r="4">
          <cell r="A4" t="str">
            <v>numerogiorni</v>
          </cell>
          <cell r="B4" t="str">
            <v>Totale</v>
          </cell>
        </row>
        <row r="5">
          <cell r="A5">
            <v>-40150</v>
          </cell>
          <cell r="B5">
            <v>1</v>
          </cell>
        </row>
        <row r="6">
          <cell r="A6">
            <v>-40121</v>
          </cell>
          <cell r="B6">
            <v>1</v>
          </cell>
        </row>
        <row r="7">
          <cell r="A7">
            <v>-40092</v>
          </cell>
          <cell r="B7">
            <v>1</v>
          </cell>
        </row>
        <row r="8">
          <cell r="A8">
            <v>-40086</v>
          </cell>
          <cell r="B8">
            <v>2</v>
          </cell>
        </row>
        <row r="9">
          <cell r="A9">
            <v>-40059</v>
          </cell>
          <cell r="B9">
            <v>1</v>
          </cell>
        </row>
        <row r="10">
          <cell r="A10">
            <v>-40053</v>
          </cell>
          <cell r="B10">
            <v>3</v>
          </cell>
        </row>
        <row r="11">
          <cell r="A11">
            <v>-40049</v>
          </cell>
          <cell r="B11">
            <v>1</v>
          </cell>
        </row>
        <row r="12">
          <cell r="A12">
            <v>-40036</v>
          </cell>
          <cell r="B12">
            <v>1</v>
          </cell>
        </row>
        <row r="13">
          <cell r="A13">
            <v>-40024</v>
          </cell>
          <cell r="B13">
            <v>1</v>
          </cell>
        </row>
        <row r="14">
          <cell r="A14">
            <v>-40001</v>
          </cell>
          <cell r="B14">
            <v>3</v>
          </cell>
        </row>
        <row r="15">
          <cell r="A15">
            <v>-39997</v>
          </cell>
          <cell r="B15">
            <v>1</v>
          </cell>
        </row>
        <row r="16">
          <cell r="A16">
            <v>-39973</v>
          </cell>
          <cell r="B16">
            <v>2</v>
          </cell>
        </row>
        <row r="17">
          <cell r="A17">
            <v>-39969</v>
          </cell>
          <cell r="B17">
            <v>1</v>
          </cell>
        </row>
        <row r="18">
          <cell r="A18">
            <v>-39947</v>
          </cell>
          <cell r="B18">
            <v>1</v>
          </cell>
        </row>
        <row r="19">
          <cell r="A19">
            <v>-39940</v>
          </cell>
          <cell r="B19">
            <v>1</v>
          </cell>
        </row>
        <row r="20">
          <cell r="A20">
            <v>-39920</v>
          </cell>
          <cell r="B20">
            <v>2</v>
          </cell>
        </row>
        <row r="21">
          <cell r="A21">
            <v>-39913</v>
          </cell>
          <cell r="B21">
            <v>1</v>
          </cell>
        </row>
        <row r="22">
          <cell r="A22">
            <v>-39893</v>
          </cell>
          <cell r="B22">
            <v>2</v>
          </cell>
        </row>
        <row r="23">
          <cell r="A23">
            <v>-39878</v>
          </cell>
          <cell r="B23">
            <v>1</v>
          </cell>
        </row>
        <row r="24">
          <cell r="A24">
            <v>-39855</v>
          </cell>
          <cell r="B24">
            <v>1</v>
          </cell>
        </row>
        <row r="25">
          <cell r="A25">
            <v>-39815</v>
          </cell>
          <cell r="B25">
            <v>1</v>
          </cell>
        </row>
        <row r="26">
          <cell r="A26">
            <v>-354</v>
          </cell>
          <cell r="B26">
            <v>1</v>
          </cell>
        </row>
        <row r="27">
          <cell r="A27">
            <v>-317</v>
          </cell>
          <cell r="B27">
            <v>1</v>
          </cell>
        </row>
        <row r="28">
          <cell r="A28">
            <v>-305</v>
          </cell>
          <cell r="B28">
            <v>1</v>
          </cell>
        </row>
        <row r="29">
          <cell r="A29">
            <v>-289</v>
          </cell>
          <cell r="B29">
            <v>1</v>
          </cell>
        </row>
        <row r="30">
          <cell r="A30">
            <v>-280</v>
          </cell>
          <cell r="B30">
            <v>1</v>
          </cell>
        </row>
        <row r="31">
          <cell r="A31">
            <v>-205</v>
          </cell>
          <cell r="B31">
            <v>1</v>
          </cell>
        </row>
        <row r="32">
          <cell r="A32">
            <v>-189</v>
          </cell>
          <cell r="B32">
            <v>1</v>
          </cell>
        </row>
        <row r="33">
          <cell r="A33">
            <v>-158</v>
          </cell>
          <cell r="B33">
            <v>1</v>
          </cell>
        </row>
        <row r="34">
          <cell r="A34">
            <v>-108</v>
          </cell>
          <cell r="B34">
            <v>1</v>
          </cell>
        </row>
        <row r="35">
          <cell r="A35">
            <v>-94</v>
          </cell>
          <cell r="B35">
            <v>1</v>
          </cell>
        </row>
        <row r="36">
          <cell r="A36">
            <v>-72</v>
          </cell>
          <cell r="B36">
            <v>1</v>
          </cell>
        </row>
        <row r="37">
          <cell r="A37">
            <v>-59</v>
          </cell>
          <cell r="B37">
            <v>1</v>
          </cell>
        </row>
        <row r="38">
          <cell r="A38">
            <v>-57</v>
          </cell>
          <cell r="B38">
            <v>1</v>
          </cell>
        </row>
        <row r="39">
          <cell r="A39">
            <v>-45</v>
          </cell>
          <cell r="B39">
            <v>1</v>
          </cell>
        </row>
        <row r="40">
          <cell r="A40">
            <v>-42</v>
          </cell>
          <cell r="B40">
            <v>1</v>
          </cell>
        </row>
        <row r="41">
          <cell r="A41">
            <v>-39</v>
          </cell>
          <cell r="B41">
            <v>1</v>
          </cell>
        </row>
        <row r="42">
          <cell r="A42">
            <v>-36</v>
          </cell>
          <cell r="B42">
            <v>1</v>
          </cell>
        </row>
        <row r="43">
          <cell r="A43">
            <v>-33</v>
          </cell>
          <cell r="B43">
            <v>1</v>
          </cell>
        </row>
        <row r="44">
          <cell r="A44">
            <v>-30</v>
          </cell>
          <cell r="B44">
            <v>1</v>
          </cell>
        </row>
        <row r="45">
          <cell r="A45">
            <v>-29</v>
          </cell>
          <cell r="B45">
            <v>1</v>
          </cell>
        </row>
        <row r="46">
          <cell r="A46">
            <v>-24</v>
          </cell>
          <cell r="B46">
            <v>3</v>
          </cell>
        </row>
        <row r="47">
          <cell r="A47">
            <v>-23</v>
          </cell>
          <cell r="B47">
            <v>1</v>
          </cell>
        </row>
        <row r="48">
          <cell r="A48">
            <v>-22</v>
          </cell>
          <cell r="B48">
            <v>2</v>
          </cell>
        </row>
        <row r="49">
          <cell r="A49">
            <v>-20</v>
          </cell>
          <cell r="B49">
            <v>1</v>
          </cell>
        </row>
        <row r="50">
          <cell r="A50">
            <v>-14</v>
          </cell>
          <cell r="B50">
            <v>3</v>
          </cell>
        </row>
        <row r="51">
          <cell r="A51">
            <v>-11</v>
          </cell>
          <cell r="B51">
            <v>3</v>
          </cell>
        </row>
        <row r="52">
          <cell r="A52">
            <v>-9</v>
          </cell>
          <cell r="B52">
            <v>1</v>
          </cell>
        </row>
        <row r="53">
          <cell r="A53">
            <v>-8</v>
          </cell>
          <cell r="B53">
            <v>3</v>
          </cell>
        </row>
        <row r="54">
          <cell r="A54">
            <v>-7</v>
          </cell>
          <cell r="B54">
            <v>2</v>
          </cell>
        </row>
        <row r="55">
          <cell r="A55">
            <v>-5</v>
          </cell>
          <cell r="B55">
            <v>1</v>
          </cell>
        </row>
        <row r="56">
          <cell r="A56">
            <v>0</v>
          </cell>
          <cell r="B56">
            <v>51</v>
          </cell>
        </row>
        <row r="57">
          <cell r="A57">
            <v>1</v>
          </cell>
          <cell r="B57">
            <v>10</v>
          </cell>
        </row>
        <row r="58">
          <cell r="A58">
            <v>2</v>
          </cell>
          <cell r="B58">
            <v>3</v>
          </cell>
        </row>
        <row r="59">
          <cell r="A59">
            <v>3</v>
          </cell>
          <cell r="B59">
            <v>13</v>
          </cell>
        </row>
        <row r="60">
          <cell r="A60">
            <v>4</v>
          </cell>
          <cell r="B60">
            <v>2</v>
          </cell>
        </row>
        <row r="61">
          <cell r="A61">
            <v>5</v>
          </cell>
          <cell r="B61">
            <v>25</v>
          </cell>
        </row>
        <row r="62">
          <cell r="A62">
            <v>6</v>
          </cell>
          <cell r="B62">
            <v>29</v>
          </cell>
        </row>
        <row r="63">
          <cell r="A63">
            <v>7</v>
          </cell>
          <cell r="B63">
            <v>17</v>
          </cell>
        </row>
        <row r="64">
          <cell r="A64">
            <v>8</v>
          </cell>
          <cell r="B64">
            <v>16</v>
          </cell>
        </row>
        <row r="65">
          <cell r="A65">
            <v>9</v>
          </cell>
          <cell r="B65">
            <v>18</v>
          </cell>
        </row>
        <row r="66">
          <cell r="A66">
            <v>10</v>
          </cell>
          <cell r="B66">
            <v>7</v>
          </cell>
        </row>
        <row r="67">
          <cell r="A67">
            <v>11</v>
          </cell>
          <cell r="B67">
            <v>15</v>
          </cell>
        </row>
        <row r="68">
          <cell r="A68">
            <v>12</v>
          </cell>
          <cell r="B68">
            <v>6</v>
          </cell>
        </row>
        <row r="69">
          <cell r="A69">
            <v>13</v>
          </cell>
          <cell r="B69">
            <v>16</v>
          </cell>
        </row>
        <row r="70">
          <cell r="A70">
            <v>14</v>
          </cell>
          <cell r="B70">
            <v>10</v>
          </cell>
        </row>
        <row r="71">
          <cell r="A71">
            <v>15</v>
          </cell>
          <cell r="B71">
            <v>8</v>
          </cell>
        </row>
        <row r="72">
          <cell r="A72">
            <v>16</v>
          </cell>
          <cell r="B72">
            <v>12</v>
          </cell>
        </row>
        <row r="73">
          <cell r="A73">
            <v>17</v>
          </cell>
          <cell r="B73">
            <v>6</v>
          </cell>
        </row>
        <row r="74">
          <cell r="A74">
            <v>18</v>
          </cell>
          <cell r="B74">
            <v>12</v>
          </cell>
        </row>
        <row r="75">
          <cell r="A75">
            <v>19</v>
          </cell>
          <cell r="B75">
            <v>5</v>
          </cell>
        </row>
        <row r="76">
          <cell r="A76">
            <v>20</v>
          </cell>
          <cell r="B76">
            <v>8</v>
          </cell>
        </row>
        <row r="77">
          <cell r="A77">
            <v>21</v>
          </cell>
          <cell r="B77">
            <v>22</v>
          </cell>
        </row>
        <row r="78">
          <cell r="A78">
            <v>22</v>
          </cell>
          <cell r="B78">
            <v>18</v>
          </cell>
        </row>
        <row r="79">
          <cell r="A79">
            <v>23</v>
          </cell>
          <cell r="B79">
            <v>18</v>
          </cell>
        </row>
        <row r="80">
          <cell r="A80">
            <v>24</v>
          </cell>
          <cell r="B80">
            <v>8</v>
          </cell>
        </row>
        <row r="81">
          <cell r="A81">
            <v>25</v>
          </cell>
          <cell r="B81">
            <v>8</v>
          </cell>
        </row>
        <row r="82">
          <cell r="A82">
            <v>26</v>
          </cell>
          <cell r="B82">
            <v>7</v>
          </cell>
        </row>
        <row r="83">
          <cell r="A83">
            <v>27</v>
          </cell>
          <cell r="B83">
            <v>6</v>
          </cell>
        </row>
        <row r="84">
          <cell r="A84">
            <v>28</v>
          </cell>
          <cell r="B84">
            <v>19</v>
          </cell>
        </row>
        <row r="85">
          <cell r="A85">
            <v>29</v>
          </cell>
          <cell r="B85">
            <v>7</v>
          </cell>
        </row>
        <row r="86">
          <cell r="A86">
            <v>30</v>
          </cell>
          <cell r="B86">
            <v>6</v>
          </cell>
        </row>
        <row r="87">
          <cell r="A87">
            <v>31</v>
          </cell>
          <cell r="B87">
            <v>12</v>
          </cell>
        </row>
        <row r="88">
          <cell r="A88">
            <v>32</v>
          </cell>
          <cell r="B88">
            <v>9</v>
          </cell>
        </row>
        <row r="89">
          <cell r="A89">
            <v>33</v>
          </cell>
          <cell r="B89">
            <v>6</v>
          </cell>
        </row>
        <row r="90">
          <cell r="A90">
            <v>34</v>
          </cell>
          <cell r="B90">
            <v>3</v>
          </cell>
        </row>
        <row r="91">
          <cell r="A91">
            <v>35</v>
          </cell>
          <cell r="B91">
            <v>9</v>
          </cell>
        </row>
        <row r="92">
          <cell r="A92">
            <v>36</v>
          </cell>
          <cell r="B92">
            <v>3</v>
          </cell>
        </row>
        <row r="93">
          <cell r="A93">
            <v>37</v>
          </cell>
          <cell r="B93">
            <v>10</v>
          </cell>
        </row>
        <row r="94">
          <cell r="A94">
            <v>38</v>
          </cell>
          <cell r="B94">
            <v>9</v>
          </cell>
        </row>
        <row r="95">
          <cell r="A95">
            <v>39</v>
          </cell>
          <cell r="B95">
            <v>6</v>
          </cell>
        </row>
        <row r="96">
          <cell r="A96">
            <v>40</v>
          </cell>
          <cell r="B96">
            <v>5</v>
          </cell>
        </row>
        <row r="97">
          <cell r="A97">
            <v>41</v>
          </cell>
          <cell r="B97">
            <v>4</v>
          </cell>
        </row>
        <row r="98">
          <cell r="A98">
            <v>42</v>
          </cell>
          <cell r="B98">
            <v>8</v>
          </cell>
        </row>
        <row r="99">
          <cell r="A99">
            <v>43</v>
          </cell>
          <cell r="B99">
            <v>5</v>
          </cell>
        </row>
        <row r="100">
          <cell r="A100">
            <v>44</v>
          </cell>
          <cell r="B100">
            <v>7</v>
          </cell>
        </row>
        <row r="101">
          <cell r="A101">
            <v>45</v>
          </cell>
          <cell r="B101">
            <v>7</v>
          </cell>
        </row>
        <row r="102">
          <cell r="A102">
            <v>46</v>
          </cell>
          <cell r="B102">
            <v>1</v>
          </cell>
        </row>
        <row r="103">
          <cell r="A103">
            <v>47</v>
          </cell>
          <cell r="B103">
            <v>5</v>
          </cell>
        </row>
        <row r="104">
          <cell r="A104">
            <v>48</v>
          </cell>
          <cell r="B104">
            <v>2</v>
          </cell>
        </row>
        <row r="105">
          <cell r="A105">
            <v>49</v>
          </cell>
          <cell r="B105">
            <v>7</v>
          </cell>
        </row>
        <row r="106">
          <cell r="A106">
            <v>50</v>
          </cell>
          <cell r="B106">
            <v>4</v>
          </cell>
        </row>
        <row r="107">
          <cell r="A107">
            <v>51</v>
          </cell>
          <cell r="B107">
            <v>2</v>
          </cell>
        </row>
        <row r="108">
          <cell r="A108">
            <v>52</v>
          </cell>
          <cell r="B108">
            <v>2</v>
          </cell>
        </row>
        <row r="109">
          <cell r="A109">
            <v>53</v>
          </cell>
          <cell r="B109">
            <v>1</v>
          </cell>
        </row>
        <row r="110">
          <cell r="A110">
            <v>54</v>
          </cell>
          <cell r="B110">
            <v>1</v>
          </cell>
        </row>
        <row r="111">
          <cell r="A111">
            <v>55</v>
          </cell>
          <cell r="B111">
            <v>4</v>
          </cell>
        </row>
        <row r="112">
          <cell r="A112">
            <v>56</v>
          </cell>
          <cell r="B112">
            <v>4</v>
          </cell>
        </row>
        <row r="113">
          <cell r="A113">
            <v>57</v>
          </cell>
          <cell r="B113">
            <v>1</v>
          </cell>
        </row>
        <row r="114">
          <cell r="A114">
            <v>58</v>
          </cell>
          <cell r="B114">
            <v>3</v>
          </cell>
        </row>
        <row r="115">
          <cell r="A115">
            <v>59</v>
          </cell>
          <cell r="B115">
            <v>3</v>
          </cell>
        </row>
        <row r="116">
          <cell r="A116">
            <v>61</v>
          </cell>
          <cell r="B116">
            <v>3</v>
          </cell>
        </row>
        <row r="117">
          <cell r="A117">
            <v>63</v>
          </cell>
          <cell r="B117">
            <v>1</v>
          </cell>
        </row>
        <row r="118">
          <cell r="A118">
            <v>67</v>
          </cell>
          <cell r="B118">
            <v>2</v>
          </cell>
        </row>
        <row r="119">
          <cell r="A119">
            <v>68</v>
          </cell>
          <cell r="B119">
            <v>2</v>
          </cell>
        </row>
        <row r="120">
          <cell r="A120">
            <v>70</v>
          </cell>
          <cell r="B120">
            <v>1</v>
          </cell>
        </row>
        <row r="121">
          <cell r="A121">
            <v>71</v>
          </cell>
          <cell r="B121">
            <v>1</v>
          </cell>
        </row>
        <row r="122">
          <cell r="A122">
            <v>72</v>
          </cell>
          <cell r="B122">
            <v>2</v>
          </cell>
        </row>
        <row r="123">
          <cell r="A123">
            <v>77</v>
          </cell>
          <cell r="B123">
            <v>1</v>
          </cell>
        </row>
        <row r="124">
          <cell r="A124">
            <v>80</v>
          </cell>
          <cell r="B124">
            <v>1</v>
          </cell>
        </row>
        <row r="125">
          <cell r="A125">
            <v>81</v>
          </cell>
          <cell r="B125">
            <v>1</v>
          </cell>
        </row>
        <row r="126">
          <cell r="A126">
            <v>84</v>
          </cell>
          <cell r="B126">
            <v>2</v>
          </cell>
        </row>
        <row r="127">
          <cell r="A127">
            <v>88</v>
          </cell>
          <cell r="B127">
            <v>1</v>
          </cell>
        </row>
        <row r="128">
          <cell r="A128">
            <v>90</v>
          </cell>
          <cell r="B128">
            <v>1</v>
          </cell>
        </row>
        <row r="129">
          <cell r="A129">
            <v>93</v>
          </cell>
          <cell r="B129">
            <v>1</v>
          </cell>
        </row>
        <row r="130">
          <cell r="A130">
            <v>95</v>
          </cell>
          <cell r="B130">
            <v>1</v>
          </cell>
        </row>
        <row r="131">
          <cell r="A131">
            <v>96</v>
          </cell>
          <cell r="B131">
            <v>1</v>
          </cell>
        </row>
        <row r="132">
          <cell r="A132">
            <v>100</v>
          </cell>
          <cell r="B132">
            <v>1</v>
          </cell>
        </row>
        <row r="133">
          <cell r="A133">
            <v>142</v>
          </cell>
          <cell r="B133">
            <v>1</v>
          </cell>
        </row>
        <row r="134">
          <cell r="A134">
            <v>232</v>
          </cell>
          <cell r="B134">
            <v>1</v>
          </cell>
        </row>
        <row r="135">
          <cell r="A135" t="str">
            <v>#VALORE!</v>
          </cell>
          <cell r="B135">
            <v>1</v>
          </cell>
        </row>
        <row r="136">
          <cell r="A136" t="str">
            <v>Totale complessivo</v>
          </cell>
          <cell r="B136">
            <v>646</v>
          </cell>
        </row>
      </sheetData>
      <sheetData sheetId="2">
        <row r="8">
          <cell r="I8" t="str">
            <v>RIPARTIZIONE DEI GIORNI MEDI DI PAGAMENTO DELLE FATTURE</v>
          </cell>
        </row>
        <row r="9">
          <cell r="I9" t="str">
            <v>relativo al primo trimestre 2016</v>
          </cell>
        </row>
        <row r="10">
          <cell r="I10" t="str">
            <v>calcolato secondo normativa 2015 (proporzione con importo fattura, con media degli scostamenti )</v>
          </cell>
        </row>
        <row r="13">
          <cell r="I13" t="str">
            <v>O:\DATI\SERVIZI FINANZIARI\Ragione\tempestività pagamenti\2016\I\Fatture_2016.csv</v>
          </cell>
        </row>
        <row r="20">
          <cell r="C20" t="str">
            <v>NOTA IMPORTANTE: Nella tabella Dati sono presenti anche fatture degli anni antecedenti al 2016, ma è il foglio Excel stesso che filtra solamente le fatture che, indipendentemente dall'anno, sono state PAGATE nel 2016.</v>
          </cell>
        </row>
      </sheetData>
      <sheetData sheetId="5">
        <row r="5">
          <cell r="B5" t="str">
            <v>Fatture Totali</v>
          </cell>
          <cell r="C5" t="str">
            <v>Fatture pagate in 30 giorni</v>
          </cell>
          <cell r="D5" t="str">
            <v>Fatture pagate in 30-60 giorni</v>
          </cell>
          <cell r="E5" t="str">
            <v>Fatture pagate in 60-90 giorni</v>
          </cell>
          <cell r="F5" t="str">
            <v>Fatture pagate a oltre 90 giorni</v>
          </cell>
          <cell r="G5" t="str">
            <v>Fatture non completamente pagate</v>
          </cell>
        </row>
        <row r="6">
          <cell r="B6">
            <v>166</v>
          </cell>
          <cell r="C6">
            <v>41</v>
          </cell>
          <cell r="D6">
            <v>53</v>
          </cell>
          <cell r="E6">
            <v>60</v>
          </cell>
          <cell r="F6">
            <v>12</v>
          </cell>
          <cell r="G6">
            <v>3</v>
          </cell>
        </row>
        <row r="9">
          <cell r="C9" t="str">
            <v>CALCOLO SUI TOTALI</v>
          </cell>
        </row>
        <row r="10">
          <cell r="C10" t="str">
            <v>Numero giorni medi di pagamento per Fatture pagate in 30 giorni</v>
          </cell>
          <cell r="D10" t="str">
            <v>Numero giorni medi di pagamento per Fatture pagate in 30-60 giorni</v>
          </cell>
          <cell r="E10" t="str">
            <v>Numero giorni medi di pagamento per Fatture pagate in 60-90 giorni</v>
          </cell>
          <cell r="F10" t="str">
            <v>Numero giorni medi di pagamento per Fatture pagate a oltre 90 giorni</v>
          </cell>
          <cell r="G10" t="str">
            <v>Media totale dei giorni di pagamento
(da data registrazione a data pagamento)</v>
          </cell>
          <cell r="H10" t="str">
            <v>Media totale dei giorni di pagamento
(da data documento a data pagamento)</v>
          </cell>
          <cell r="I10" t="str">
            <v>Media ponderata degli scostamenti tra giorni di pagamento e scadenza concordata</v>
          </cell>
        </row>
        <row r="11">
          <cell r="C11">
            <v>14.24</v>
          </cell>
          <cell r="D11">
            <v>49.08</v>
          </cell>
          <cell r="E11">
            <v>78.41</v>
          </cell>
          <cell r="F11">
            <v>97.38</v>
          </cell>
          <cell r="G11">
            <v>44.6</v>
          </cell>
          <cell r="H11">
            <v>51.27</v>
          </cell>
          <cell r="I11">
            <v>14.6</v>
          </cell>
        </row>
        <row r="13">
          <cell r="F13" t="str">
            <v>Riferimento D.l. 9/10/2002 n.231</v>
          </cell>
          <cell r="G13">
            <v>30</v>
          </cell>
          <cell r="H13">
            <v>30</v>
          </cell>
        </row>
        <row r="15">
          <cell r="F15" t="str">
            <v>Differenza</v>
          </cell>
          <cell r="G15">
            <v>14.6</v>
          </cell>
          <cell r="H15">
            <v>21.27</v>
          </cell>
        </row>
        <row r="17">
          <cell r="B17" t="str">
            <v>STATISTICHE MENSILI</v>
          </cell>
        </row>
        <row r="18">
          <cell r="B18" t="str">
            <v>Mesi</v>
          </cell>
          <cell r="C18" t="str">
            <v>Numero giorni medi di pagamento per Fatture pagate in 30 giorni</v>
          </cell>
          <cell r="D18" t="str">
            <v>Numero giorni medi di pagamento per Fatture pagate in 30-60 giorni</v>
          </cell>
          <cell r="E18" t="str">
            <v>Numero giorni medi di pagamento per Fatture pagate in 60-90 giorni</v>
          </cell>
          <cell r="F18" t="str">
            <v>Numero giorni medi di pagamento per Fatture pagate a oltre 90 giorni</v>
          </cell>
          <cell r="G18" t="str">
            <v>Media totale dei giorni di pagamento
(da data registrazione a data pagamento)</v>
          </cell>
          <cell r="H18" t="str">
            <v>Media totale dei giorni di pagamento
(da data documento a data pagamento)</v>
          </cell>
        </row>
        <row r="19">
          <cell r="B19" t="str">
            <v>Gennaio</v>
          </cell>
          <cell r="C19">
            <v>0</v>
          </cell>
          <cell r="D19">
            <v>0</v>
          </cell>
          <cell r="E19">
            <v>65</v>
          </cell>
          <cell r="F19">
            <v>0</v>
          </cell>
          <cell r="G19">
            <v>65</v>
          </cell>
          <cell r="H19">
            <v>76</v>
          </cell>
        </row>
        <row r="23">
          <cell r="B23" t="str">
            <v>Febbraio</v>
          </cell>
          <cell r="C23">
            <v>20.6</v>
          </cell>
          <cell r="D23">
            <v>42.11</v>
          </cell>
          <cell r="E23">
            <v>77.959999999999994</v>
          </cell>
          <cell r="F23">
            <v>105.66</v>
          </cell>
          <cell r="G23">
            <v>58.87</v>
          </cell>
          <cell r="H23">
            <v>67.930000000000007</v>
          </cell>
        </row>
        <row r="27">
          <cell r="B27" t="str">
            <v>Marzo</v>
          </cell>
          <cell r="C27">
            <v>13.91</v>
          </cell>
          <cell r="D27">
            <v>50.19</v>
          </cell>
          <cell r="E27">
            <v>81.25</v>
          </cell>
          <cell r="F27">
            <v>95.81</v>
          </cell>
          <cell r="G27">
            <v>41.24</v>
          </cell>
          <cell r="H27">
            <v>47.31</v>
          </cell>
        </row>
        <row r="31">
          <cell r="B31" t="str">
            <v>Aprile</v>
          </cell>
          <cell r="C31">
            <v>8.7799999999999994</v>
          </cell>
          <cell r="D31">
            <v>0</v>
          </cell>
          <cell r="E31">
            <v>0</v>
          </cell>
          <cell r="F31">
            <v>0</v>
          </cell>
          <cell r="G31">
            <v>8.7799999999999994</v>
          </cell>
          <cell r="H31">
            <v>12.29</v>
          </cell>
        </row>
        <row r="35">
          <cell r="B35" t="str">
            <v>Maggio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9">
          <cell r="B39" t="str">
            <v>Giugno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3">
          <cell r="B43" t="str">
            <v>Luglio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7">
          <cell r="B47" t="str">
            <v>Agosto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51">
          <cell r="B51" t="str">
            <v>Settembre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5">
          <cell r="B55" t="str">
            <v>Ottobre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9">
          <cell r="B59" t="str">
            <v>Novembre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3">
          <cell r="B63" t="str">
            <v>Dicembre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</sheetData>
      <sheetData sheetId="6">
        <row r="1">
          <cell r="A1" t="str">
            <v>anno</v>
          </cell>
          <cell r="B1" t="str">
            <v>num_prot</v>
          </cell>
          <cell r="C1" t="str">
            <v>nominativo</v>
          </cell>
          <cell r="D1" t="str">
            <v>dt_doc_or</v>
          </cell>
          <cell r="E1" t="str">
            <v>nr_doc_or</v>
          </cell>
          <cell r="F1" t="str">
            <v>dt_reg</v>
          </cell>
          <cell r="G1" t="str">
            <v>imp_fat</v>
          </cell>
          <cell r="H1" t="str">
            <v>imp_pag</v>
          </cell>
          <cell r="I1" t="str">
            <v>imp_sco</v>
          </cell>
          <cell r="J1" t="str">
            <v>dt_pag</v>
          </cell>
          <cell r="K1" t="str">
            <v>lim_gg_max</v>
          </cell>
          <cell r="L1" t="str">
            <v>lim_da_data</v>
          </cell>
          <cell r="M1" t="str">
            <v>lim_a_data</v>
          </cell>
          <cell r="N1" t="str">
            <v>lim_min_imp_fat</v>
          </cell>
          <cell r="O1" t="str">
            <v>codice_siope</v>
          </cell>
          <cell r="P1" t="str">
            <v>imp_iva</v>
          </cell>
          <cell r="Q1" t="str">
            <v>numerogiorni</v>
          </cell>
          <cell r="R1" t="str">
            <v>pagato_totale</v>
          </cell>
          <cell r="S1" t="str">
            <v>da_pagare</v>
          </cell>
          <cell r="T1" t="str">
            <v>numerogiorni_datadoc</v>
          </cell>
          <cell r="U1" t="str">
            <v>Importo_X_giorni</v>
          </cell>
          <cell r="V1" t="str">
            <v>Importo_X_GiorniDataDoc</v>
          </cell>
          <cell r="W1" t="str">
            <v>DifferenzaGiorniDallaScadenza</v>
          </cell>
          <cell r="X1" t="str">
            <v>Importo_X_Giorni_Oltre_Scadenza</v>
          </cell>
        </row>
        <row r="2">
          <cell r="A2">
            <v>2016</v>
          </cell>
          <cell r="B2">
            <v>4778</v>
          </cell>
          <cell r="C2" t="str">
            <v>@NN@ ASSOCIAZIONE NAZIONALE NOTIFICHE ATTI</v>
          </cell>
          <cell r="D2">
            <v>41731</v>
          </cell>
          <cell r="E2" t="str">
            <v xml:space="preserve">129/2014        </v>
          </cell>
          <cell r="F2">
            <v>41745</v>
          </cell>
          <cell r="G2">
            <v>200.1</v>
          </cell>
          <cell r="H2">
            <v>0</v>
          </cell>
          <cell r="I2">
            <v>0</v>
          </cell>
          <cell r="J2">
            <v>1</v>
          </cell>
          <cell r="K2">
            <v>30</v>
          </cell>
          <cell r="L2">
            <v>42370</v>
          </cell>
          <cell r="M2">
            <v>42735</v>
          </cell>
          <cell r="N2">
            <v>0</v>
          </cell>
          <cell r="P2">
            <v>0</v>
          </cell>
          <cell r="Q2">
            <v>0</v>
          </cell>
          <cell r="R2" t="str">
            <v>N</v>
          </cell>
          <cell r="S2">
            <v>200.1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</row>
        <row r="3">
          <cell r="A3">
            <v>2016</v>
          </cell>
          <cell r="C3" t="str">
            <v>2G SRL</v>
          </cell>
          <cell r="D3">
            <v>40535</v>
          </cell>
          <cell r="E3" t="str">
            <v xml:space="preserve">19              </v>
          </cell>
          <cell r="F3">
            <v>40541</v>
          </cell>
          <cell r="G3">
            <v>0.01</v>
          </cell>
          <cell r="H3">
            <v>0</v>
          </cell>
          <cell r="I3">
            <v>0</v>
          </cell>
          <cell r="J3">
            <v>1</v>
          </cell>
          <cell r="K3">
            <v>30</v>
          </cell>
          <cell r="L3">
            <v>42370</v>
          </cell>
          <cell r="M3">
            <v>42735</v>
          </cell>
          <cell r="N3">
            <v>0</v>
          </cell>
          <cell r="P3">
            <v>0</v>
          </cell>
          <cell r="Q3">
            <v>0</v>
          </cell>
          <cell r="R3" t="str">
            <v>N</v>
          </cell>
          <cell r="S3">
            <v>0.01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</row>
        <row r="4">
          <cell r="A4">
            <v>2016</v>
          </cell>
          <cell r="C4" t="str">
            <v>575 SRL</v>
          </cell>
          <cell r="D4">
            <v>41029</v>
          </cell>
          <cell r="E4" t="str">
            <v xml:space="preserve">114             </v>
          </cell>
          <cell r="F4">
            <v>41052</v>
          </cell>
          <cell r="G4">
            <v>72.599999999999994</v>
          </cell>
          <cell r="H4">
            <v>0</v>
          </cell>
          <cell r="I4">
            <v>0</v>
          </cell>
          <cell r="J4">
            <v>1</v>
          </cell>
          <cell r="K4">
            <v>30</v>
          </cell>
          <cell r="L4">
            <v>42370</v>
          </cell>
          <cell r="M4">
            <v>42735</v>
          </cell>
          <cell r="N4">
            <v>0</v>
          </cell>
          <cell r="P4">
            <v>0</v>
          </cell>
          <cell r="Q4">
            <v>0</v>
          </cell>
          <cell r="R4" t="str">
            <v>N</v>
          </cell>
          <cell r="S4">
            <v>72.599999999999994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>
            <v>2016</v>
          </cell>
          <cell r="C5" t="str">
            <v>575 SRL</v>
          </cell>
          <cell r="D5">
            <v>40921</v>
          </cell>
          <cell r="E5" t="str">
            <v xml:space="preserve">12              </v>
          </cell>
          <cell r="F5">
            <v>40924</v>
          </cell>
          <cell r="G5">
            <v>180.29</v>
          </cell>
          <cell r="H5">
            <v>0</v>
          </cell>
          <cell r="I5">
            <v>0</v>
          </cell>
          <cell r="J5">
            <v>1</v>
          </cell>
          <cell r="K5">
            <v>30</v>
          </cell>
          <cell r="L5">
            <v>42370</v>
          </cell>
          <cell r="M5">
            <v>42735</v>
          </cell>
          <cell r="N5">
            <v>0</v>
          </cell>
          <cell r="P5">
            <v>0</v>
          </cell>
          <cell r="Q5">
            <v>0</v>
          </cell>
          <cell r="R5" t="str">
            <v>N</v>
          </cell>
          <cell r="S5">
            <v>180.29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>
            <v>2016</v>
          </cell>
          <cell r="C6" t="str">
            <v>A.C.I. AUTOMOBILE CLUB D'ITALI</v>
          </cell>
          <cell r="D6">
            <v>37621</v>
          </cell>
          <cell r="E6" t="str">
            <v xml:space="preserve">21642           </v>
          </cell>
          <cell r="F6">
            <v>37734</v>
          </cell>
          <cell r="G6">
            <v>3.56</v>
          </cell>
          <cell r="H6">
            <v>0</v>
          </cell>
          <cell r="I6">
            <v>0</v>
          </cell>
          <cell r="J6">
            <v>1</v>
          </cell>
          <cell r="K6">
            <v>30</v>
          </cell>
          <cell r="L6">
            <v>42370</v>
          </cell>
          <cell r="M6">
            <v>42735</v>
          </cell>
          <cell r="N6">
            <v>0</v>
          </cell>
          <cell r="P6">
            <v>0</v>
          </cell>
          <cell r="Q6">
            <v>0</v>
          </cell>
          <cell r="R6" t="str">
            <v>N</v>
          </cell>
          <cell r="S6">
            <v>3.56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>
            <v>2016</v>
          </cell>
          <cell r="B7">
            <v>2805</v>
          </cell>
          <cell r="C7" t="str">
            <v>ACEGASAPSAMGA SPA</v>
          </cell>
          <cell r="D7">
            <v>42423</v>
          </cell>
          <cell r="E7" t="str">
            <v>721600002713</v>
          </cell>
          <cell r="F7">
            <v>42429</v>
          </cell>
          <cell r="G7">
            <v>3412.34</v>
          </cell>
          <cell r="H7">
            <v>3412.34</v>
          </cell>
          <cell r="I7">
            <v>0</v>
          </cell>
          <cell r="J7">
            <v>42443</v>
          </cell>
          <cell r="K7">
            <v>30</v>
          </cell>
          <cell r="L7">
            <v>42370</v>
          </cell>
          <cell r="M7">
            <v>42735</v>
          </cell>
          <cell r="N7">
            <v>0</v>
          </cell>
          <cell r="P7">
            <v>0</v>
          </cell>
          <cell r="Q7">
            <v>14</v>
          </cell>
          <cell r="R7" t="str">
            <v>S</v>
          </cell>
          <cell r="S7">
            <v>0</v>
          </cell>
          <cell r="T7">
            <v>20</v>
          </cell>
          <cell r="U7">
            <v>47772.76</v>
          </cell>
          <cell r="V7">
            <v>68246.8</v>
          </cell>
          <cell r="W7">
            <v>-16</v>
          </cell>
          <cell r="X7">
            <v>-54597.440000000002</v>
          </cell>
        </row>
        <row r="8">
          <cell r="A8">
            <v>2016</v>
          </cell>
          <cell r="B8">
            <v>2916</v>
          </cell>
          <cell r="C8" t="str">
            <v>ACTS INFORMATICA</v>
          </cell>
          <cell r="D8">
            <v>42404</v>
          </cell>
          <cell r="E8" t="str">
            <v>03/PA/2016</v>
          </cell>
          <cell r="F8">
            <v>42430</v>
          </cell>
          <cell r="G8">
            <v>157.38</v>
          </cell>
          <cell r="H8">
            <v>157.38</v>
          </cell>
          <cell r="I8">
            <v>0</v>
          </cell>
          <cell r="J8">
            <v>42443</v>
          </cell>
          <cell r="K8">
            <v>30</v>
          </cell>
          <cell r="L8">
            <v>42370</v>
          </cell>
          <cell r="M8">
            <v>42735</v>
          </cell>
          <cell r="N8">
            <v>0</v>
          </cell>
          <cell r="P8">
            <v>0</v>
          </cell>
          <cell r="Q8">
            <v>13</v>
          </cell>
          <cell r="R8" t="str">
            <v>S</v>
          </cell>
          <cell r="S8">
            <v>0</v>
          </cell>
          <cell r="T8">
            <v>39</v>
          </cell>
          <cell r="U8">
            <v>2045.94</v>
          </cell>
          <cell r="V8">
            <v>6137.82</v>
          </cell>
          <cell r="W8">
            <v>-17</v>
          </cell>
          <cell r="X8">
            <v>-2675.46</v>
          </cell>
        </row>
        <row r="9">
          <cell r="A9">
            <v>2016</v>
          </cell>
          <cell r="C9" t="str">
            <v>ACTS INFORMATICA</v>
          </cell>
          <cell r="D9">
            <v>39430</v>
          </cell>
          <cell r="E9" t="str">
            <v xml:space="preserve">207             </v>
          </cell>
          <cell r="F9">
            <v>39433</v>
          </cell>
          <cell r="G9">
            <v>5400</v>
          </cell>
          <cell r="H9">
            <v>0</v>
          </cell>
          <cell r="I9">
            <v>0</v>
          </cell>
          <cell r="J9">
            <v>1</v>
          </cell>
          <cell r="K9">
            <v>30</v>
          </cell>
          <cell r="L9">
            <v>42370</v>
          </cell>
          <cell r="M9">
            <v>42735</v>
          </cell>
          <cell r="N9">
            <v>0</v>
          </cell>
          <cell r="P9">
            <v>0</v>
          </cell>
          <cell r="Q9">
            <v>0</v>
          </cell>
          <cell r="R9" t="str">
            <v>N</v>
          </cell>
          <cell r="S9">
            <v>5400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>
            <v>2016</v>
          </cell>
          <cell r="C10" t="str">
            <v>ACTS INFORMATICA</v>
          </cell>
          <cell r="D10">
            <v>41037</v>
          </cell>
          <cell r="E10" t="str">
            <v xml:space="preserve">292             </v>
          </cell>
          <cell r="F10">
            <v>41052</v>
          </cell>
          <cell r="G10">
            <v>19.36</v>
          </cell>
          <cell r="H10">
            <v>0</v>
          </cell>
          <cell r="I10">
            <v>0</v>
          </cell>
          <cell r="J10">
            <v>1</v>
          </cell>
          <cell r="K10">
            <v>30</v>
          </cell>
          <cell r="L10">
            <v>42370</v>
          </cell>
          <cell r="M10">
            <v>42735</v>
          </cell>
          <cell r="N10">
            <v>0</v>
          </cell>
          <cell r="P10">
            <v>0</v>
          </cell>
          <cell r="Q10">
            <v>0</v>
          </cell>
          <cell r="R10" t="str">
            <v>N</v>
          </cell>
          <cell r="S10">
            <v>19.36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>
            <v>2016</v>
          </cell>
          <cell r="B11">
            <v>17264</v>
          </cell>
          <cell r="C11" t="str">
            <v>ACTS INFORMATICA</v>
          </cell>
          <cell r="D11">
            <v>42299</v>
          </cell>
          <cell r="E11" t="str">
            <v xml:space="preserve">32/pa/2015                    </v>
          </cell>
          <cell r="F11">
            <v>42342</v>
          </cell>
          <cell r="G11">
            <v>961.36</v>
          </cell>
          <cell r="H11">
            <v>961.36</v>
          </cell>
          <cell r="I11">
            <v>0</v>
          </cell>
          <cell r="J11">
            <v>42422</v>
          </cell>
          <cell r="K11">
            <v>30</v>
          </cell>
          <cell r="L11">
            <v>42370</v>
          </cell>
          <cell r="M11">
            <v>42735</v>
          </cell>
          <cell r="N11">
            <v>0</v>
          </cell>
          <cell r="P11">
            <v>0</v>
          </cell>
          <cell r="Q11">
            <v>80</v>
          </cell>
          <cell r="R11" t="str">
            <v>S</v>
          </cell>
          <cell r="S11">
            <v>0</v>
          </cell>
          <cell r="T11">
            <v>123</v>
          </cell>
          <cell r="U11">
            <v>76908.800000000003</v>
          </cell>
          <cell r="V11">
            <v>118247.28</v>
          </cell>
          <cell r="W11">
            <v>50</v>
          </cell>
          <cell r="X11">
            <v>48068</v>
          </cell>
        </row>
        <row r="12">
          <cell r="A12">
            <v>2016</v>
          </cell>
          <cell r="C12" t="str">
            <v>ACTS INFORMATICA</v>
          </cell>
          <cell r="D12">
            <v>41060</v>
          </cell>
          <cell r="E12" t="str">
            <v xml:space="preserve">346             </v>
          </cell>
          <cell r="F12">
            <v>41241</v>
          </cell>
          <cell r="G12">
            <v>56.87</v>
          </cell>
          <cell r="H12">
            <v>0</v>
          </cell>
          <cell r="I12">
            <v>0</v>
          </cell>
          <cell r="J12">
            <v>1</v>
          </cell>
          <cell r="K12">
            <v>30</v>
          </cell>
          <cell r="L12">
            <v>42370</v>
          </cell>
          <cell r="M12">
            <v>42735</v>
          </cell>
          <cell r="N12">
            <v>0</v>
          </cell>
          <cell r="P12">
            <v>0</v>
          </cell>
          <cell r="Q12">
            <v>0</v>
          </cell>
          <cell r="R12" t="str">
            <v>N</v>
          </cell>
          <cell r="S12">
            <v>56.87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>
            <v>2016</v>
          </cell>
          <cell r="B13">
            <v>3355</v>
          </cell>
          <cell r="C13" t="str">
            <v>ACTS INFORMATICA</v>
          </cell>
          <cell r="D13">
            <v>42336</v>
          </cell>
          <cell r="E13" t="str">
            <v>36/pa</v>
          </cell>
          <cell r="F13">
            <v>42439</v>
          </cell>
          <cell r="G13">
            <v>976</v>
          </cell>
          <cell r="H13">
            <v>976</v>
          </cell>
          <cell r="I13">
            <v>0</v>
          </cell>
          <cell r="J13">
            <v>42443</v>
          </cell>
          <cell r="K13">
            <v>30</v>
          </cell>
          <cell r="L13">
            <v>42370</v>
          </cell>
          <cell r="M13">
            <v>42735</v>
          </cell>
          <cell r="N13">
            <v>0</v>
          </cell>
          <cell r="P13">
            <v>0</v>
          </cell>
          <cell r="Q13">
            <v>4</v>
          </cell>
          <cell r="R13" t="str">
            <v>S</v>
          </cell>
          <cell r="S13">
            <v>0</v>
          </cell>
          <cell r="T13">
            <v>107</v>
          </cell>
          <cell r="U13">
            <v>3904</v>
          </cell>
          <cell r="V13">
            <v>104432</v>
          </cell>
          <cell r="W13">
            <v>-26</v>
          </cell>
          <cell r="X13">
            <v>-25376</v>
          </cell>
        </row>
        <row r="14">
          <cell r="A14">
            <v>2016</v>
          </cell>
          <cell r="B14">
            <v>18135</v>
          </cell>
          <cell r="C14" t="str">
            <v>ACTS INFORMATICA</v>
          </cell>
          <cell r="D14">
            <v>42359</v>
          </cell>
          <cell r="E14" t="str">
            <v xml:space="preserve">40/PA/2015                    </v>
          </cell>
          <cell r="F14">
            <v>42360</v>
          </cell>
          <cell r="G14">
            <v>1666.52</v>
          </cell>
          <cell r="H14">
            <v>1666.52</v>
          </cell>
          <cell r="I14">
            <v>0</v>
          </cell>
          <cell r="J14">
            <v>42438</v>
          </cell>
          <cell r="K14">
            <v>30</v>
          </cell>
          <cell r="L14">
            <v>42370</v>
          </cell>
          <cell r="M14">
            <v>42735</v>
          </cell>
          <cell r="N14">
            <v>0</v>
          </cell>
          <cell r="P14">
            <v>0</v>
          </cell>
          <cell r="Q14">
            <v>78</v>
          </cell>
          <cell r="R14" t="str">
            <v>S</v>
          </cell>
          <cell r="S14">
            <v>0</v>
          </cell>
          <cell r="T14">
            <v>79</v>
          </cell>
          <cell r="U14">
            <v>129988.56</v>
          </cell>
          <cell r="V14">
            <v>131655.07999999999</v>
          </cell>
          <cell r="W14">
            <v>48</v>
          </cell>
          <cell r="X14">
            <v>79992.960000000006</v>
          </cell>
        </row>
        <row r="15">
          <cell r="A15">
            <v>2016</v>
          </cell>
          <cell r="B15">
            <v>18452</v>
          </cell>
          <cell r="C15" t="str">
            <v>ACTS INFORMATICA</v>
          </cell>
          <cell r="D15">
            <v>42368</v>
          </cell>
          <cell r="E15" t="str">
            <v xml:space="preserve">41/pa/2015                    </v>
          </cell>
          <cell r="F15">
            <v>42368</v>
          </cell>
          <cell r="G15">
            <v>3000</v>
          </cell>
          <cell r="H15">
            <v>3000</v>
          </cell>
          <cell r="I15">
            <v>0</v>
          </cell>
          <cell r="J15">
            <v>42430</v>
          </cell>
          <cell r="K15">
            <v>30</v>
          </cell>
          <cell r="L15">
            <v>42370</v>
          </cell>
          <cell r="M15">
            <v>42735</v>
          </cell>
          <cell r="N15">
            <v>0</v>
          </cell>
          <cell r="P15">
            <v>0</v>
          </cell>
          <cell r="Q15">
            <v>62</v>
          </cell>
          <cell r="R15" t="str">
            <v>S</v>
          </cell>
          <cell r="S15">
            <v>0</v>
          </cell>
          <cell r="T15">
            <v>62</v>
          </cell>
          <cell r="U15">
            <v>186000</v>
          </cell>
          <cell r="V15">
            <v>186000</v>
          </cell>
          <cell r="W15">
            <v>32</v>
          </cell>
          <cell r="X15">
            <v>96000</v>
          </cell>
        </row>
        <row r="16">
          <cell r="A16">
            <v>2016</v>
          </cell>
          <cell r="C16" t="str">
            <v>ACTS INFORMATICA</v>
          </cell>
          <cell r="D16">
            <v>38868</v>
          </cell>
          <cell r="E16" t="str">
            <v xml:space="preserve">46              </v>
          </cell>
          <cell r="F16">
            <v>38874</v>
          </cell>
          <cell r="G16">
            <v>22.8</v>
          </cell>
          <cell r="H16">
            <v>0</v>
          </cell>
          <cell r="I16">
            <v>0</v>
          </cell>
          <cell r="J16">
            <v>1</v>
          </cell>
          <cell r="K16">
            <v>30</v>
          </cell>
          <cell r="L16">
            <v>42370</v>
          </cell>
          <cell r="M16">
            <v>42735</v>
          </cell>
          <cell r="N16">
            <v>0</v>
          </cell>
          <cell r="P16">
            <v>0</v>
          </cell>
          <cell r="Q16">
            <v>0</v>
          </cell>
          <cell r="R16" t="str">
            <v>N</v>
          </cell>
          <cell r="S16">
            <v>22.8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>
            <v>2016</v>
          </cell>
          <cell r="C17" t="str">
            <v>ACTS INFORMATICA</v>
          </cell>
          <cell r="D17">
            <v>40864</v>
          </cell>
          <cell r="E17" t="str">
            <v xml:space="preserve">481             </v>
          </cell>
          <cell r="F17">
            <v>40869</v>
          </cell>
          <cell r="G17">
            <v>2247.8000000000002</v>
          </cell>
          <cell r="H17">
            <v>0</v>
          </cell>
          <cell r="I17">
            <v>0</v>
          </cell>
          <cell r="J17">
            <v>1</v>
          </cell>
          <cell r="K17">
            <v>30</v>
          </cell>
          <cell r="L17">
            <v>42370</v>
          </cell>
          <cell r="M17">
            <v>42735</v>
          </cell>
          <cell r="N17">
            <v>0</v>
          </cell>
          <cell r="P17">
            <v>0</v>
          </cell>
          <cell r="Q17">
            <v>0</v>
          </cell>
          <cell r="R17" t="str">
            <v>N</v>
          </cell>
          <cell r="S17">
            <v>2247.8000000000002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>
            <v>2016</v>
          </cell>
          <cell r="B18">
            <v>2922</v>
          </cell>
          <cell r="C18" t="str">
            <v>ACTS INFORMATICA</v>
          </cell>
          <cell r="D18">
            <v>42429</v>
          </cell>
          <cell r="E18" t="str">
            <v>5/pa/2016</v>
          </cell>
          <cell r="F18">
            <v>42430</v>
          </cell>
          <cell r="G18">
            <v>1365.18</v>
          </cell>
          <cell r="H18">
            <v>1365.18</v>
          </cell>
          <cell r="I18">
            <v>0</v>
          </cell>
          <cell r="J18">
            <v>42443</v>
          </cell>
          <cell r="K18">
            <v>30</v>
          </cell>
          <cell r="L18">
            <v>42370</v>
          </cell>
          <cell r="M18">
            <v>42735</v>
          </cell>
          <cell r="N18">
            <v>0</v>
          </cell>
          <cell r="P18">
            <v>0</v>
          </cell>
          <cell r="Q18">
            <v>13</v>
          </cell>
          <cell r="R18" t="str">
            <v>S</v>
          </cell>
          <cell r="S18">
            <v>0</v>
          </cell>
          <cell r="T18">
            <v>14</v>
          </cell>
          <cell r="U18">
            <v>17747.34</v>
          </cell>
          <cell r="V18">
            <v>19112.52</v>
          </cell>
          <cell r="W18">
            <v>-17</v>
          </cell>
          <cell r="X18">
            <v>-23208.06</v>
          </cell>
        </row>
        <row r="19">
          <cell r="A19">
            <v>2016</v>
          </cell>
          <cell r="B19">
            <v>296</v>
          </cell>
          <cell r="C19" t="str">
            <v>ADELANTE SOC.COOP.SOC.LE ONLUS</v>
          </cell>
          <cell r="D19">
            <v>42369</v>
          </cell>
          <cell r="E19" t="str">
            <v>263E</v>
          </cell>
          <cell r="F19">
            <v>42380</v>
          </cell>
          <cell r="G19">
            <v>705.64</v>
          </cell>
          <cell r="H19">
            <v>705.64</v>
          </cell>
          <cell r="I19">
            <v>0</v>
          </cell>
          <cell r="J19">
            <v>42430</v>
          </cell>
          <cell r="K19">
            <v>30</v>
          </cell>
          <cell r="L19">
            <v>42370</v>
          </cell>
          <cell r="M19">
            <v>42735</v>
          </cell>
          <cell r="N19">
            <v>0</v>
          </cell>
          <cell r="P19">
            <v>0</v>
          </cell>
          <cell r="Q19">
            <v>50</v>
          </cell>
          <cell r="R19" t="str">
            <v>S</v>
          </cell>
          <cell r="S19">
            <v>0</v>
          </cell>
          <cell r="T19">
            <v>61</v>
          </cell>
          <cell r="U19">
            <v>35282</v>
          </cell>
          <cell r="V19">
            <v>43044.04</v>
          </cell>
          <cell r="W19">
            <v>20</v>
          </cell>
          <cell r="X19">
            <v>14112.8</v>
          </cell>
        </row>
        <row r="20">
          <cell r="A20">
            <v>2016</v>
          </cell>
          <cell r="B20">
            <v>1729</v>
          </cell>
          <cell r="C20" t="str">
            <v>ADELANTE SOC.COOP.SOC.LE ONLUS</v>
          </cell>
          <cell r="D20">
            <v>42400</v>
          </cell>
          <cell r="E20" t="str">
            <v>4E</v>
          </cell>
          <cell r="F20">
            <v>42405</v>
          </cell>
          <cell r="G20">
            <v>3000</v>
          </cell>
          <cell r="H20">
            <v>3000</v>
          </cell>
          <cell r="I20">
            <v>0</v>
          </cell>
          <cell r="J20">
            <v>42430</v>
          </cell>
          <cell r="K20">
            <v>30</v>
          </cell>
          <cell r="L20">
            <v>42370</v>
          </cell>
          <cell r="M20">
            <v>42735</v>
          </cell>
          <cell r="N20">
            <v>0</v>
          </cell>
          <cell r="P20">
            <v>0</v>
          </cell>
          <cell r="Q20">
            <v>25</v>
          </cell>
          <cell r="R20" t="str">
            <v>S</v>
          </cell>
          <cell r="S20">
            <v>0</v>
          </cell>
          <cell r="T20">
            <v>30</v>
          </cell>
          <cell r="U20">
            <v>75000</v>
          </cell>
          <cell r="V20">
            <v>90000</v>
          </cell>
          <cell r="W20">
            <v>-5</v>
          </cell>
          <cell r="X20">
            <v>-15000</v>
          </cell>
        </row>
        <row r="21">
          <cell r="A21">
            <v>2016</v>
          </cell>
          <cell r="B21">
            <v>18355</v>
          </cell>
          <cell r="C21" t="str">
            <v>AGRI PAROLIN SNC</v>
          </cell>
          <cell r="D21">
            <v>42366</v>
          </cell>
          <cell r="E21" t="str">
            <v xml:space="preserve">FATTPA 13_15                  </v>
          </cell>
          <cell r="F21">
            <v>42367</v>
          </cell>
          <cell r="G21">
            <v>1498.24</v>
          </cell>
          <cell r="H21">
            <v>1498.24</v>
          </cell>
          <cell r="I21">
            <v>0</v>
          </cell>
          <cell r="J21">
            <v>42430</v>
          </cell>
          <cell r="K21">
            <v>30</v>
          </cell>
          <cell r="L21">
            <v>42370</v>
          </cell>
          <cell r="M21">
            <v>42735</v>
          </cell>
          <cell r="N21">
            <v>0</v>
          </cell>
          <cell r="P21">
            <v>0</v>
          </cell>
          <cell r="Q21">
            <v>63</v>
          </cell>
          <cell r="R21" t="str">
            <v>S</v>
          </cell>
          <cell r="S21">
            <v>0</v>
          </cell>
          <cell r="T21">
            <v>64</v>
          </cell>
          <cell r="U21">
            <v>94389.119999999995</v>
          </cell>
          <cell r="V21">
            <v>95887.360000000001</v>
          </cell>
          <cell r="W21">
            <v>33</v>
          </cell>
          <cell r="X21">
            <v>49441.919999999998</v>
          </cell>
        </row>
        <row r="22">
          <cell r="A22">
            <v>2016</v>
          </cell>
          <cell r="C22" t="str">
            <v>ALFA ANTINCENDIO SNC</v>
          </cell>
          <cell r="D22">
            <v>38411</v>
          </cell>
          <cell r="E22" t="str">
            <v xml:space="preserve">497             </v>
          </cell>
          <cell r="F22">
            <v>38428</v>
          </cell>
          <cell r="G22">
            <v>302.06</v>
          </cell>
          <cell r="H22">
            <v>0</v>
          </cell>
          <cell r="I22">
            <v>0</v>
          </cell>
          <cell r="J22">
            <v>1</v>
          </cell>
          <cell r="K22">
            <v>30</v>
          </cell>
          <cell r="L22">
            <v>42370</v>
          </cell>
          <cell r="M22">
            <v>42735</v>
          </cell>
          <cell r="N22">
            <v>0</v>
          </cell>
          <cell r="P22">
            <v>0</v>
          </cell>
          <cell r="Q22">
            <v>0</v>
          </cell>
          <cell r="R22" t="str">
            <v>N</v>
          </cell>
          <cell r="S22">
            <v>302.06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2016</v>
          </cell>
          <cell r="B23">
            <v>2156</v>
          </cell>
          <cell r="C23" t="str">
            <v>ALFA CONSULENZE SRL</v>
          </cell>
          <cell r="D23">
            <v>42398</v>
          </cell>
          <cell r="E23" t="str">
            <v>150E/2016</v>
          </cell>
          <cell r="F23">
            <v>42416</v>
          </cell>
          <cell r="G23">
            <v>549</v>
          </cell>
          <cell r="H23">
            <v>549</v>
          </cell>
          <cell r="I23">
            <v>0</v>
          </cell>
          <cell r="J23">
            <v>42430</v>
          </cell>
          <cell r="K23">
            <v>30</v>
          </cell>
          <cell r="L23">
            <v>42370</v>
          </cell>
          <cell r="M23">
            <v>42735</v>
          </cell>
          <cell r="N23">
            <v>0</v>
          </cell>
          <cell r="P23">
            <v>0</v>
          </cell>
          <cell r="Q23">
            <v>14</v>
          </cell>
          <cell r="R23" t="str">
            <v>S</v>
          </cell>
          <cell r="S23">
            <v>0</v>
          </cell>
          <cell r="T23">
            <v>32</v>
          </cell>
          <cell r="U23">
            <v>7686</v>
          </cell>
          <cell r="V23">
            <v>17568</v>
          </cell>
          <cell r="W23">
            <v>-16</v>
          </cell>
          <cell r="X23">
            <v>-8784</v>
          </cell>
        </row>
        <row r="24">
          <cell r="A24">
            <v>2016</v>
          </cell>
          <cell r="C24" t="str">
            <v>Anagrafica indicata nella Causale</v>
          </cell>
          <cell r="D24">
            <v>38574</v>
          </cell>
          <cell r="E24" t="str">
            <v xml:space="preserve">09              </v>
          </cell>
          <cell r="F24">
            <v>38601</v>
          </cell>
          <cell r="G24">
            <v>60</v>
          </cell>
          <cell r="H24">
            <v>0</v>
          </cell>
          <cell r="I24">
            <v>0</v>
          </cell>
          <cell r="J24">
            <v>1</v>
          </cell>
          <cell r="K24">
            <v>30</v>
          </cell>
          <cell r="L24">
            <v>42370</v>
          </cell>
          <cell r="M24">
            <v>42735</v>
          </cell>
          <cell r="N24">
            <v>0</v>
          </cell>
          <cell r="P24">
            <v>0</v>
          </cell>
          <cell r="Q24">
            <v>0</v>
          </cell>
          <cell r="R24" t="str">
            <v>N</v>
          </cell>
          <cell r="S24">
            <v>60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>
            <v>2016</v>
          </cell>
          <cell r="C25" t="str">
            <v>Anagrafica indicata nella Causale</v>
          </cell>
          <cell r="D25">
            <v>39016</v>
          </cell>
          <cell r="E25" t="str">
            <v xml:space="preserve">1-266           </v>
          </cell>
          <cell r="F25">
            <v>39038</v>
          </cell>
          <cell r="G25">
            <v>93.3</v>
          </cell>
          <cell r="H25">
            <v>0</v>
          </cell>
          <cell r="I25">
            <v>0</v>
          </cell>
          <cell r="J25">
            <v>1</v>
          </cell>
          <cell r="K25">
            <v>30</v>
          </cell>
          <cell r="L25">
            <v>42370</v>
          </cell>
          <cell r="M25">
            <v>42735</v>
          </cell>
          <cell r="N25">
            <v>0</v>
          </cell>
          <cell r="P25">
            <v>0</v>
          </cell>
          <cell r="Q25">
            <v>0</v>
          </cell>
          <cell r="R25" t="str">
            <v>N</v>
          </cell>
          <cell r="S25">
            <v>93.3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>
            <v>2016</v>
          </cell>
          <cell r="C26" t="str">
            <v>Anagrafica indicata nella Causale</v>
          </cell>
          <cell r="D26">
            <v>38625</v>
          </cell>
          <cell r="E26" t="str">
            <v xml:space="preserve">1030            </v>
          </cell>
          <cell r="F26">
            <v>38637</v>
          </cell>
          <cell r="G26">
            <v>304.56</v>
          </cell>
          <cell r="H26">
            <v>0</v>
          </cell>
          <cell r="I26">
            <v>0</v>
          </cell>
          <cell r="J26">
            <v>1</v>
          </cell>
          <cell r="K26">
            <v>30</v>
          </cell>
          <cell r="L26">
            <v>42370</v>
          </cell>
          <cell r="M26">
            <v>42735</v>
          </cell>
          <cell r="N26">
            <v>0</v>
          </cell>
          <cell r="P26">
            <v>0</v>
          </cell>
          <cell r="Q26">
            <v>0</v>
          </cell>
          <cell r="R26" t="str">
            <v>N</v>
          </cell>
          <cell r="S26">
            <v>304.56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>
            <v>2016</v>
          </cell>
          <cell r="C27" t="str">
            <v>Anagrafica indicata nella Causale</v>
          </cell>
          <cell r="D27">
            <v>38121</v>
          </cell>
          <cell r="E27" t="str">
            <v xml:space="preserve">10736           </v>
          </cell>
          <cell r="F27">
            <v>38153</v>
          </cell>
          <cell r="G27">
            <v>722.81</v>
          </cell>
          <cell r="H27">
            <v>0</v>
          </cell>
          <cell r="I27">
            <v>0</v>
          </cell>
          <cell r="J27">
            <v>1</v>
          </cell>
          <cell r="K27">
            <v>30</v>
          </cell>
          <cell r="L27">
            <v>42370</v>
          </cell>
          <cell r="M27">
            <v>42735</v>
          </cell>
          <cell r="N27">
            <v>0</v>
          </cell>
          <cell r="P27">
            <v>0</v>
          </cell>
          <cell r="Q27">
            <v>0</v>
          </cell>
          <cell r="R27" t="str">
            <v>N</v>
          </cell>
          <cell r="S27">
            <v>722.81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>
            <v>2016</v>
          </cell>
          <cell r="C28" t="str">
            <v>Anagrafica indicata nella Causale</v>
          </cell>
          <cell r="D28">
            <v>38625</v>
          </cell>
          <cell r="E28" t="str">
            <v xml:space="preserve">11              </v>
          </cell>
          <cell r="F28">
            <v>38855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30</v>
          </cell>
          <cell r="L28">
            <v>42370</v>
          </cell>
          <cell r="M28">
            <v>42735</v>
          </cell>
          <cell r="N28">
            <v>0</v>
          </cell>
          <cell r="P28">
            <v>0</v>
          </cell>
          <cell r="Q28">
            <v>0</v>
          </cell>
          <cell r="R28" t="str">
            <v>N</v>
          </cell>
          <cell r="S28">
            <v>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>
            <v>2016</v>
          </cell>
          <cell r="C29" t="str">
            <v>Anagrafica indicata nella Causale</v>
          </cell>
          <cell r="D29">
            <v>38692</v>
          </cell>
          <cell r="E29" t="str">
            <v xml:space="preserve">114             </v>
          </cell>
          <cell r="F29">
            <v>38701</v>
          </cell>
          <cell r="G29">
            <v>53993.120000000003</v>
          </cell>
          <cell r="H29">
            <v>0</v>
          </cell>
          <cell r="I29">
            <v>0</v>
          </cell>
          <cell r="J29">
            <v>1</v>
          </cell>
          <cell r="K29">
            <v>30</v>
          </cell>
          <cell r="L29">
            <v>42370</v>
          </cell>
          <cell r="M29">
            <v>42735</v>
          </cell>
          <cell r="N29">
            <v>0</v>
          </cell>
          <cell r="P29">
            <v>0</v>
          </cell>
          <cell r="Q29">
            <v>0</v>
          </cell>
          <cell r="R29" t="str">
            <v>N</v>
          </cell>
          <cell r="S29">
            <v>53993.120000000003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>
            <v>2016</v>
          </cell>
          <cell r="C30" t="str">
            <v>Anagrafica indicata nella Causale</v>
          </cell>
          <cell r="D30">
            <v>38121</v>
          </cell>
          <cell r="E30" t="str">
            <v xml:space="preserve">13883           </v>
          </cell>
          <cell r="F30">
            <v>38153</v>
          </cell>
          <cell r="G30">
            <v>702.94</v>
          </cell>
          <cell r="H30">
            <v>0</v>
          </cell>
          <cell r="I30">
            <v>0</v>
          </cell>
          <cell r="J30">
            <v>1</v>
          </cell>
          <cell r="K30">
            <v>30</v>
          </cell>
          <cell r="L30">
            <v>42370</v>
          </cell>
          <cell r="M30">
            <v>42735</v>
          </cell>
          <cell r="N30">
            <v>0</v>
          </cell>
          <cell r="P30">
            <v>0</v>
          </cell>
          <cell r="Q30">
            <v>0</v>
          </cell>
          <cell r="R30" t="str">
            <v>N</v>
          </cell>
          <cell r="S30">
            <v>702.94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A31">
            <v>2016</v>
          </cell>
          <cell r="C31" t="str">
            <v>Anagrafica indicata nella Causale</v>
          </cell>
          <cell r="D31">
            <v>40700</v>
          </cell>
          <cell r="E31" t="str">
            <v xml:space="preserve">16              </v>
          </cell>
          <cell r="F31">
            <v>40703</v>
          </cell>
          <cell r="G31">
            <v>1123.2</v>
          </cell>
          <cell r="H31">
            <v>0</v>
          </cell>
          <cell r="I31">
            <v>0</v>
          </cell>
          <cell r="J31">
            <v>1</v>
          </cell>
          <cell r="K31">
            <v>30</v>
          </cell>
          <cell r="L31">
            <v>42370</v>
          </cell>
          <cell r="M31">
            <v>42735</v>
          </cell>
          <cell r="N31">
            <v>0</v>
          </cell>
          <cell r="P31">
            <v>0</v>
          </cell>
          <cell r="Q31">
            <v>0</v>
          </cell>
          <cell r="R31" t="str">
            <v>N</v>
          </cell>
          <cell r="S31">
            <v>1123.2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>
            <v>2016</v>
          </cell>
          <cell r="C32" t="str">
            <v>Anagrafica indicata nella Causale</v>
          </cell>
          <cell r="D32">
            <v>38717</v>
          </cell>
          <cell r="E32" t="str">
            <v xml:space="preserve">1615526         </v>
          </cell>
          <cell r="F32">
            <v>38741</v>
          </cell>
          <cell r="G32">
            <v>161.16</v>
          </cell>
          <cell r="H32">
            <v>0</v>
          </cell>
          <cell r="I32">
            <v>0</v>
          </cell>
          <cell r="J32">
            <v>1</v>
          </cell>
          <cell r="K32">
            <v>30</v>
          </cell>
          <cell r="L32">
            <v>42370</v>
          </cell>
          <cell r="M32">
            <v>42735</v>
          </cell>
          <cell r="N32">
            <v>0</v>
          </cell>
          <cell r="P32">
            <v>0</v>
          </cell>
          <cell r="Q32">
            <v>0</v>
          </cell>
          <cell r="R32" t="str">
            <v>N</v>
          </cell>
          <cell r="S32">
            <v>161.16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>
            <v>2016</v>
          </cell>
          <cell r="C33" t="str">
            <v>Anagrafica indicata nella Causale</v>
          </cell>
          <cell r="D33">
            <v>38748</v>
          </cell>
          <cell r="E33" t="str">
            <v xml:space="preserve">1669499         </v>
          </cell>
          <cell r="F33">
            <v>38762</v>
          </cell>
          <cell r="G33">
            <v>200.94</v>
          </cell>
          <cell r="H33">
            <v>0</v>
          </cell>
          <cell r="I33">
            <v>0</v>
          </cell>
          <cell r="J33">
            <v>1</v>
          </cell>
          <cell r="K33">
            <v>30</v>
          </cell>
          <cell r="L33">
            <v>42370</v>
          </cell>
          <cell r="M33">
            <v>42735</v>
          </cell>
          <cell r="N33">
            <v>0</v>
          </cell>
          <cell r="P33">
            <v>0</v>
          </cell>
          <cell r="Q33">
            <v>0</v>
          </cell>
          <cell r="R33" t="str">
            <v>N</v>
          </cell>
          <cell r="S33">
            <v>200.94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>
            <v>2016</v>
          </cell>
          <cell r="C34" t="str">
            <v>Anagrafica indicata nella Causale</v>
          </cell>
          <cell r="D34">
            <v>40500</v>
          </cell>
          <cell r="E34" t="str">
            <v xml:space="preserve">169             </v>
          </cell>
          <cell r="F34">
            <v>40541</v>
          </cell>
          <cell r="G34">
            <v>155</v>
          </cell>
          <cell r="H34">
            <v>0</v>
          </cell>
          <cell r="I34">
            <v>0</v>
          </cell>
          <cell r="J34">
            <v>1</v>
          </cell>
          <cell r="K34">
            <v>30</v>
          </cell>
          <cell r="L34">
            <v>42370</v>
          </cell>
          <cell r="M34">
            <v>42735</v>
          </cell>
          <cell r="N34">
            <v>0</v>
          </cell>
          <cell r="P34">
            <v>0</v>
          </cell>
          <cell r="Q34">
            <v>0</v>
          </cell>
          <cell r="R34" t="str">
            <v>N</v>
          </cell>
          <cell r="S34">
            <v>155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>
            <v>2016</v>
          </cell>
          <cell r="C35" t="str">
            <v>Anagrafica indicata nella Causale</v>
          </cell>
          <cell r="D35">
            <v>38187</v>
          </cell>
          <cell r="E35" t="str">
            <v xml:space="preserve">21123           </v>
          </cell>
          <cell r="F35">
            <v>38352</v>
          </cell>
          <cell r="G35">
            <v>48.35</v>
          </cell>
          <cell r="H35">
            <v>0</v>
          </cell>
          <cell r="I35">
            <v>0</v>
          </cell>
          <cell r="J35">
            <v>1</v>
          </cell>
          <cell r="K35">
            <v>30</v>
          </cell>
          <cell r="L35">
            <v>42370</v>
          </cell>
          <cell r="M35">
            <v>42735</v>
          </cell>
          <cell r="N35">
            <v>0</v>
          </cell>
          <cell r="P35">
            <v>0</v>
          </cell>
          <cell r="Q35">
            <v>0</v>
          </cell>
          <cell r="R35" t="str">
            <v>N</v>
          </cell>
          <cell r="S35">
            <v>48.35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>
            <v>2016</v>
          </cell>
          <cell r="C36" t="str">
            <v>Anagrafica indicata nella Causale</v>
          </cell>
          <cell r="D36">
            <v>40808</v>
          </cell>
          <cell r="E36" t="str">
            <v xml:space="preserve">2147            </v>
          </cell>
          <cell r="F36">
            <v>40809</v>
          </cell>
          <cell r="G36">
            <v>34.75</v>
          </cell>
          <cell r="H36">
            <v>0</v>
          </cell>
          <cell r="I36">
            <v>0</v>
          </cell>
          <cell r="J36">
            <v>1</v>
          </cell>
          <cell r="K36">
            <v>30</v>
          </cell>
          <cell r="L36">
            <v>42370</v>
          </cell>
          <cell r="M36">
            <v>42735</v>
          </cell>
          <cell r="N36">
            <v>0</v>
          </cell>
          <cell r="P36">
            <v>0</v>
          </cell>
          <cell r="Q36">
            <v>0</v>
          </cell>
          <cell r="R36" t="str">
            <v>N</v>
          </cell>
          <cell r="S36">
            <v>34.75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>
            <v>2016</v>
          </cell>
          <cell r="C37" t="str">
            <v>Anagrafica indicata nella Causale</v>
          </cell>
          <cell r="D37">
            <v>39404</v>
          </cell>
          <cell r="E37" t="str">
            <v xml:space="preserve">218             </v>
          </cell>
          <cell r="F37">
            <v>39423</v>
          </cell>
          <cell r="G37">
            <v>120</v>
          </cell>
          <cell r="H37">
            <v>0</v>
          </cell>
          <cell r="I37">
            <v>0</v>
          </cell>
          <cell r="J37">
            <v>1</v>
          </cell>
          <cell r="K37">
            <v>30</v>
          </cell>
          <cell r="L37">
            <v>42370</v>
          </cell>
          <cell r="M37">
            <v>42735</v>
          </cell>
          <cell r="N37">
            <v>0</v>
          </cell>
          <cell r="P37">
            <v>0</v>
          </cell>
          <cell r="Q37">
            <v>0</v>
          </cell>
          <cell r="R37" t="str">
            <v>N</v>
          </cell>
          <cell r="S37">
            <v>120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>
            <v>2016</v>
          </cell>
          <cell r="C38" t="str">
            <v>Anagrafica indicata nella Causale</v>
          </cell>
          <cell r="D38">
            <v>37600</v>
          </cell>
          <cell r="E38" t="str">
            <v xml:space="preserve">21901192        </v>
          </cell>
          <cell r="F38">
            <v>37621</v>
          </cell>
          <cell r="G38">
            <v>0.06</v>
          </cell>
          <cell r="H38">
            <v>0</v>
          </cell>
          <cell r="I38">
            <v>0</v>
          </cell>
          <cell r="J38">
            <v>1</v>
          </cell>
          <cell r="K38">
            <v>30</v>
          </cell>
          <cell r="L38">
            <v>42370</v>
          </cell>
          <cell r="M38">
            <v>42735</v>
          </cell>
          <cell r="N38">
            <v>0</v>
          </cell>
          <cell r="P38">
            <v>0</v>
          </cell>
          <cell r="Q38">
            <v>0</v>
          </cell>
          <cell r="R38" t="str">
            <v>N</v>
          </cell>
          <cell r="S38">
            <v>0.06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A39">
            <v>2016</v>
          </cell>
          <cell r="C39" t="str">
            <v>Anagrafica indicata nella Causale</v>
          </cell>
          <cell r="D39">
            <v>37600</v>
          </cell>
          <cell r="E39" t="str">
            <v xml:space="preserve">21901210        </v>
          </cell>
          <cell r="F39">
            <v>37621</v>
          </cell>
          <cell r="G39">
            <v>18950.88</v>
          </cell>
          <cell r="H39">
            <v>0</v>
          </cell>
          <cell r="I39">
            <v>0</v>
          </cell>
          <cell r="J39">
            <v>1</v>
          </cell>
          <cell r="K39">
            <v>30</v>
          </cell>
          <cell r="L39">
            <v>42370</v>
          </cell>
          <cell r="M39">
            <v>42735</v>
          </cell>
          <cell r="N39">
            <v>0</v>
          </cell>
          <cell r="P39">
            <v>0</v>
          </cell>
          <cell r="Q39">
            <v>0</v>
          </cell>
          <cell r="R39" t="str">
            <v>N</v>
          </cell>
          <cell r="S39">
            <v>18950.88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>
            <v>2016</v>
          </cell>
          <cell r="C40" t="str">
            <v>Anagrafica indicata nella Causale</v>
          </cell>
          <cell r="D40">
            <v>41207</v>
          </cell>
          <cell r="E40" t="str">
            <v xml:space="preserve">239             </v>
          </cell>
          <cell r="F40">
            <v>41232</v>
          </cell>
          <cell r="G40">
            <v>27</v>
          </cell>
          <cell r="H40">
            <v>0</v>
          </cell>
          <cell r="I40">
            <v>0</v>
          </cell>
          <cell r="J40">
            <v>1</v>
          </cell>
          <cell r="K40">
            <v>30</v>
          </cell>
          <cell r="L40">
            <v>42370</v>
          </cell>
          <cell r="M40">
            <v>42735</v>
          </cell>
          <cell r="N40">
            <v>0</v>
          </cell>
          <cell r="P40">
            <v>0</v>
          </cell>
          <cell r="Q40">
            <v>0</v>
          </cell>
          <cell r="R40" t="str">
            <v>N</v>
          </cell>
          <cell r="S40">
            <v>27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>
            <v>2016</v>
          </cell>
          <cell r="C41" t="str">
            <v>Anagrafica indicata nella Causale</v>
          </cell>
          <cell r="D41">
            <v>37316</v>
          </cell>
          <cell r="E41" t="str">
            <v xml:space="preserve">24              </v>
          </cell>
          <cell r="F41">
            <v>37329</v>
          </cell>
          <cell r="G41">
            <v>259.64999999999998</v>
          </cell>
          <cell r="H41">
            <v>0</v>
          </cell>
          <cell r="I41">
            <v>0</v>
          </cell>
          <cell r="J41">
            <v>1</v>
          </cell>
          <cell r="K41">
            <v>30</v>
          </cell>
          <cell r="L41">
            <v>42370</v>
          </cell>
          <cell r="M41">
            <v>42735</v>
          </cell>
          <cell r="N41">
            <v>0</v>
          </cell>
          <cell r="P41">
            <v>0</v>
          </cell>
          <cell r="Q41">
            <v>0</v>
          </cell>
          <cell r="R41" t="str">
            <v>N</v>
          </cell>
          <cell r="S41">
            <v>259.64999999999998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>
            <v>2016</v>
          </cell>
          <cell r="C42" t="str">
            <v>Anagrafica indicata nella Causale</v>
          </cell>
          <cell r="D42">
            <v>37810</v>
          </cell>
          <cell r="E42" t="str">
            <v xml:space="preserve">24              </v>
          </cell>
          <cell r="F42">
            <v>37827</v>
          </cell>
          <cell r="G42">
            <v>1836</v>
          </cell>
          <cell r="H42">
            <v>0</v>
          </cell>
          <cell r="I42">
            <v>0</v>
          </cell>
          <cell r="J42">
            <v>1</v>
          </cell>
          <cell r="K42">
            <v>30</v>
          </cell>
          <cell r="L42">
            <v>42370</v>
          </cell>
          <cell r="M42">
            <v>42735</v>
          </cell>
          <cell r="N42">
            <v>0</v>
          </cell>
          <cell r="P42">
            <v>0</v>
          </cell>
          <cell r="Q42">
            <v>0</v>
          </cell>
          <cell r="R42" t="str">
            <v>N</v>
          </cell>
          <cell r="S42">
            <v>1836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>
            <v>2016</v>
          </cell>
          <cell r="C43" t="str">
            <v>Anagrafica indicata nella Causale</v>
          </cell>
          <cell r="D43">
            <v>38216</v>
          </cell>
          <cell r="E43" t="str">
            <v xml:space="preserve">24600           </v>
          </cell>
          <cell r="F43">
            <v>38352</v>
          </cell>
          <cell r="G43">
            <v>0.5</v>
          </cell>
          <cell r="H43">
            <v>0</v>
          </cell>
          <cell r="I43">
            <v>0</v>
          </cell>
          <cell r="J43">
            <v>1</v>
          </cell>
          <cell r="K43">
            <v>30</v>
          </cell>
          <cell r="L43">
            <v>42370</v>
          </cell>
          <cell r="M43">
            <v>42735</v>
          </cell>
          <cell r="N43">
            <v>0</v>
          </cell>
          <cell r="P43">
            <v>0</v>
          </cell>
          <cell r="Q43">
            <v>0</v>
          </cell>
          <cell r="R43" t="str">
            <v>N</v>
          </cell>
          <cell r="S43">
            <v>0.5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>
            <v>2016</v>
          </cell>
          <cell r="C44" t="str">
            <v>Anagrafica indicata nella Causale</v>
          </cell>
          <cell r="D44">
            <v>40965</v>
          </cell>
          <cell r="E44" t="str">
            <v xml:space="preserve">25              </v>
          </cell>
          <cell r="F44">
            <v>40966</v>
          </cell>
          <cell r="G44">
            <v>190</v>
          </cell>
          <cell r="H44">
            <v>0</v>
          </cell>
          <cell r="I44">
            <v>0</v>
          </cell>
          <cell r="J44">
            <v>1</v>
          </cell>
          <cell r="K44">
            <v>30</v>
          </cell>
          <cell r="L44">
            <v>42370</v>
          </cell>
          <cell r="M44">
            <v>42735</v>
          </cell>
          <cell r="N44">
            <v>0</v>
          </cell>
          <cell r="P44">
            <v>0</v>
          </cell>
          <cell r="Q44">
            <v>0</v>
          </cell>
          <cell r="R44" t="str">
            <v>N</v>
          </cell>
          <cell r="S44">
            <v>190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2016</v>
          </cell>
          <cell r="C45" t="str">
            <v>Anagrafica indicata nella Causale</v>
          </cell>
          <cell r="D45">
            <v>39416</v>
          </cell>
          <cell r="E45" t="str">
            <v xml:space="preserve">2502            </v>
          </cell>
          <cell r="F45">
            <v>39427</v>
          </cell>
          <cell r="G45">
            <v>0.28999999999999998</v>
          </cell>
          <cell r="H45">
            <v>0</v>
          </cell>
          <cell r="I45">
            <v>0</v>
          </cell>
          <cell r="J45">
            <v>1</v>
          </cell>
          <cell r="K45">
            <v>30</v>
          </cell>
          <cell r="L45">
            <v>42370</v>
          </cell>
          <cell r="M45">
            <v>42735</v>
          </cell>
          <cell r="N45">
            <v>0</v>
          </cell>
          <cell r="P45">
            <v>0</v>
          </cell>
          <cell r="Q45">
            <v>0</v>
          </cell>
          <cell r="R45" t="str">
            <v>N</v>
          </cell>
          <cell r="S45">
            <v>0.28999999999999998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A46">
            <v>2016</v>
          </cell>
          <cell r="C46" t="str">
            <v>Anagrafica indicata nella Causale</v>
          </cell>
          <cell r="D46">
            <v>39478</v>
          </cell>
          <cell r="E46" t="str">
            <v xml:space="preserve">308000038       </v>
          </cell>
          <cell r="F46">
            <v>39493</v>
          </cell>
          <cell r="G46">
            <v>187.2</v>
          </cell>
          <cell r="H46">
            <v>0</v>
          </cell>
          <cell r="I46">
            <v>0</v>
          </cell>
          <cell r="J46">
            <v>1</v>
          </cell>
          <cell r="K46">
            <v>30</v>
          </cell>
          <cell r="L46">
            <v>42370</v>
          </cell>
          <cell r="M46">
            <v>42735</v>
          </cell>
          <cell r="N46">
            <v>0</v>
          </cell>
          <cell r="P46">
            <v>0</v>
          </cell>
          <cell r="Q46">
            <v>0</v>
          </cell>
          <cell r="R46" t="str">
            <v>N</v>
          </cell>
          <cell r="S46">
            <v>187.2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>
            <v>2016</v>
          </cell>
          <cell r="C47" t="str">
            <v>Anagrafica indicata nella Causale</v>
          </cell>
          <cell r="D47">
            <v>39084</v>
          </cell>
          <cell r="E47" t="str">
            <v xml:space="preserve">33              </v>
          </cell>
          <cell r="F47">
            <v>39154</v>
          </cell>
          <cell r="G47">
            <v>124.8</v>
          </cell>
          <cell r="H47">
            <v>0</v>
          </cell>
          <cell r="I47">
            <v>0</v>
          </cell>
          <cell r="J47">
            <v>1</v>
          </cell>
          <cell r="K47">
            <v>30</v>
          </cell>
          <cell r="L47">
            <v>42370</v>
          </cell>
          <cell r="M47">
            <v>42735</v>
          </cell>
          <cell r="N47">
            <v>0</v>
          </cell>
          <cell r="P47">
            <v>0</v>
          </cell>
          <cell r="Q47">
            <v>0</v>
          </cell>
          <cell r="R47" t="str">
            <v>N</v>
          </cell>
          <cell r="S47">
            <v>124.8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A48">
            <v>2016</v>
          </cell>
          <cell r="C48" t="str">
            <v>Anagrafica indicata nella Causale</v>
          </cell>
          <cell r="D48">
            <v>37652</v>
          </cell>
          <cell r="E48" t="str">
            <v xml:space="preserve">4229            </v>
          </cell>
          <cell r="F48">
            <v>37671</v>
          </cell>
          <cell r="G48">
            <v>5.9</v>
          </cell>
          <cell r="H48">
            <v>0</v>
          </cell>
          <cell r="I48">
            <v>0</v>
          </cell>
          <cell r="J48">
            <v>1</v>
          </cell>
          <cell r="K48">
            <v>30</v>
          </cell>
          <cell r="L48">
            <v>42370</v>
          </cell>
          <cell r="M48">
            <v>42735</v>
          </cell>
          <cell r="N48">
            <v>0</v>
          </cell>
          <cell r="P48">
            <v>0</v>
          </cell>
          <cell r="Q48">
            <v>0</v>
          </cell>
          <cell r="R48" t="str">
            <v>N</v>
          </cell>
          <cell r="S48">
            <v>5.9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>
            <v>2016</v>
          </cell>
          <cell r="C49" t="str">
            <v>Anagrafica indicata nella Causale</v>
          </cell>
          <cell r="D49">
            <v>37299</v>
          </cell>
          <cell r="E49" t="str">
            <v xml:space="preserve">450             </v>
          </cell>
          <cell r="F49">
            <v>37329</v>
          </cell>
          <cell r="G49">
            <v>0.01</v>
          </cell>
          <cell r="H49">
            <v>0</v>
          </cell>
          <cell r="I49">
            <v>0</v>
          </cell>
          <cell r="J49">
            <v>1</v>
          </cell>
          <cell r="K49">
            <v>30</v>
          </cell>
          <cell r="L49">
            <v>42370</v>
          </cell>
          <cell r="M49">
            <v>42735</v>
          </cell>
          <cell r="N49">
            <v>0</v>
          </cell>
          <cell r="P49">
            <v>0</v>
          </cell>
          <cell r="Q49">
            <v>0</v>
          </cell>
          <cell r="R49" t="str">
            <v>N</v>
          </cell>
          <cell r="S49">
            <v>0.01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>
            <v>2016</v>
          </cell>
          <cell r="C50" t="str">
            <v>Anagrafica indicata nella Causale</v>
          </cell>
          <cell r="D50">
            <v>38017</v>
          </cell>
          <cell r="E50" t="str">
            <v xml:space="preserve">465976          </v>
          </cell>
          <cell r="F50">
            <v>38054</v>
          </cell>
          <cell r="G50">
            <v>380.69</v>
          </cell>
          <cell r="H50">
            <v>0</v>
          </cell>
          <cell r="I50">
            <v>0</v>
          </cell>
          <cell r="J50">
            <v>1</v>
          </cell>
          <cell r="K50">
            <v>30</v>
          </cell>
          <cell r="L50">
            <v>42370</v>
          </cell>
          <cell r="M50">
            <v>42735</v>
          </cell>
          <cell r="N50">
            <v>0</v>
          </cell>
          <cell r="P50">
            <v>0</v>
          </cell>
          <cell r="Q50">
            <v>0</v>
          </cell>
          <cell r="R50" t="str">
            <v>N</v>
          </cell>
          <cell r="S50">
            <v>380.69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>
            <v>2016</v>
          </cell>
          <cell r="C51" t="str">
            <v>Anagrafica indicata nella Causale</v>
          </cell>
          <cell r="D51">
            <v>38723</v>
          </cell>
          <cell r="E51" t="str">
            <v xml:space="preserve">484             </v>
          </cell>
          <cell r="F51">
            <v>38742</v>
          </cell>
          <cell r="G51">
            <v>305.57</v>
          </cell>
          <cell r="H51">
            <v>0</v>
          </cell>
          <cell r="I51">
            <v>0</v>
          </cell>
          <cell r="J51">
            <v>1</v>
          </cell>
          <cell r="K51">
            <v>30</v>
          </cell>
          <cell r="L51">
            <v>42370</v>
          </cell>
          <cell r="M51">
            <v>42735</v>
          </cell>
          <cell r="N51">
            <v>0</v>
          </cell>
          <cell r="P51">
            <v>0</v>
          </cell>
          <cell r="Q51">
            <v>0</v>
          </cell>
          <cell r="R51" t="str">
            <v>N</v>
          </cell>
          <cell r="S51">
            <v>305.57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>
            <v>2016</v>
          </cell>
          <cell r="C52" t="str">
            <v>Anagrafica indicata nella Causale</v>
          </cell>
          <cell r="D52">
            <v>38692</v>
          </cell>
          <cell r="E52" t="str">
            <v xml:space="preserve">49870           </v>
          </cell>
          <cell r="F52">
            <v>38716</v>
          </cell>
          <cell r="G52">
            <v>1668.43</v>
          </cell>
          <cell r="H52">
            <v>0</v>
          </cell>
          <cell r="I52">
            <v>0</v>
          </cell>
          <cell r="J52">
            <v>1</v>
          </cell>
          <cell r="K52">
            <v>30</v>
          </cell>
          <cell r="L52">
            <v>42370</v>
          </cell>
          <cell r="M52">
            <v>42735</v>
          </cell>
          <cell r="N52">
            <v>0</v>
          </cell>
          <cell r="P52">
            <v>0</v>
          </cell>
          <cell r="Q52">
            <v>0</v>
          </cell>
          <cell r="R52" t="str">
            <v>N</v>
          </cell>
          <cell r="S52">
            <v>1668.43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>
            <v>2016</v>
          </cell>
          <cell r="C53" t="str">
            <v>Anagrafica indicata nella Causale</v>
          </cell>
          <cell r="D53">
            <v>38692</v>
          </cell>
          <cell r="E53" t="str">
            <v xml:space="preserve">49871           </v>
          </cell>
          <cell r="F53">
            <v>38716</v>
          </cell>
          <cell r="G53">
            <v>0.01</v>
          </cell>
          <cell r="H53">
            <v>0</v>
          </cell>
          <cell r="I53">
            <v>0</v>
          </cell>
          <cell r="J53">
            <v>1</v>
          </cell>
          <cell r="K53">
            <v>30</v>
          </cell>
          <cell r="L53">
            <v>42370</v>
          </cell>
          <cell r="M53">
            <v>42735</v>
          </cell>
          <cell r="N53">
            <v>0</v>
          </cell>
          <cell r="P53">
            <v>0</v>
          </cell>
          <cell r="Q53">
            <v>0</v>
          </cell>
          <cell r="R53" t="str">
            <v>N</v>
          </cell>
          <cell r="S53">
            <v>0.01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>
            <v>2016</v>
          </cell>
          <cell r="C54" t="str">
            <v>Anagrafica indicata nella Causale</v>
          </cell>
          <cell r="D54">
            <v>40543</v>
          </cell>
          <cell r="E54" t="str">
            <v xml:space="preserve">502             </v>
          </cell>
          <cell r="F54">
            <v>40557</v>
          </cell>
          <cell r="G54">
            <v>50</v>
          </cell>
          <cell r="H54">
            <v>0</v>
          </cell>
          <cell r="I54">
            <v>0</v>
          </cell>
          <cell r="J54">
            <v>1</v>
          </cell>
          <cell r="K54">
            <v>30</v>
          </cell>
          <cell r="L54">
            <v>42370</v>
          </cell>
          <cell r="M54">
            <v>42735</v>
          </cell>
          <cell r="N54">
            <v>0</v>
          </cell>
          <cell r="P54">
            <v>0</v>
          </cell>
          <cell r="Q54">
            <v>0</v>
          </cell>
          <cell r="R54" t="str">
            <v>N</v>
          </cell>
          <cell r="S54">
            <v>50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>
            <v>2016</v>
          </cell>
          <cell r="C55" t="str">
            <v>Anagrafica indicata nella Causale</v>
          </cell>
          <cell r="D55">
            <v>40329</v>
          </cell>
          <cell r="E55" t="str">
            <v xml:space="preserve">60              </v>
          </cell>
          <cell r="F55">
            <v>40343</v>
          </cell>
          <cell r="G55">
            <v>372</v>
          </cell>
          <cell r="H55">
            <v>0</v>
          </cell>
          <cell r="I55">
            <v>0</v>
          </cell>
          <cell r="J55">
            <v>1</v>
          </cell>
          <cell r="K55">
            <v>30</v>
          </cell>
          <cell r="L55">
            <v>42370</v>
          </cell>
          <cell r="M55">
            <v>42735</v>
          </cell>
          <cell r="N55">
            <v>0</v>
          </cell>
          <cell r="P55">
            <v>0</v>
          </cell>
          <cell r="Q55">
            <v>0</v>
          </cell>
          <cell r="R55" t="str">
            <v>N</v>
          </cell>
          <cell r="S55">
            <v>372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>
            <v>2016</v>
          </cell>
          <cell r="C56" t="str">
            <v>Anagrafica indicata nella Causale</v>
          </cell>
          <cell r="D56">
            <v>38107</v>
          </cell>
          <cell r="E56" t="str">
            <v xml:space="preserve">606390          </v>
          </cell>
          <cell r="F56">
            <v>38139</v>
          </cell>
          <cell r="G56">
            <v>582.92999999999995</v>
          </cell>
          <cell r="H56">
            <v>0</v>
          </cell>
          <cell r="I56">
            <v>0</v>
          </cell>
          <cell r="J56">
            <v>1</v>
          </cell>
          <cell r="K56">
            <v>30</v>
          </cell>
          <cell r="L56">
            <v>42370</v>
          </cell>
          <cell r="M56">
            <v>42735</v>
          </cell>
          <cell r="N56">
            <v>0</v>
          </cell>
          <cell r="P56">
            <v>0</v>
          </cell>
          <cell r="Q56">
            <v>0</v>
          </cell>
          <cell r="R56" t="str">
            <v>N</v>
          </cell>
          <cell r="S56">
            <v>582.92999999999995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A57">
            <v>2016</v>
          </cell>
          <cell r="C57" t="str">
            <v>Anagrafica indicata nella Causale</v>
          </cell>
          <cell r="D57">
            <v>38462</v>
          </cell>
          <cell r="E57" t="str">
            <v xml:space="preserve">66              </v>
          </cell>
          <cell r="F57">
            <v>38477</v>
          </cell>
          <cell r="G57">
            <v>4.68</v>
          </cell>
          <cell r="H57">
            <v>0</v>
          </cell>
          <cell r="I57">
            <v>0</v>
          </cell>
          <cell r="J57">
            <v>1</v>
          </cell>
          <cell r="K57">
            <v>30</v>
          </cell>
          <cell r="L57">
            <v>42370</v>
          </cell>
          <cell r="M57">
            <v>42735</v>
          </cell>
          <cell r="N57">
            <v>0</v>
          </cell>
          <cell r="P57">
            <v>0</v>
          </cell>
          <cell r="Q57">
            <v>0</v>
          </cell>
          <cell r="R57" t="str">
            <v>N</v>
          </cell>
          <cell r="S57">
            <v>4.68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>
            <v>2016</v>
          </cell>
          <cell r="C58" t="str">
            <v>Anagrafica indicata nella Causale</v>
          </cell>
          <cell r="D58">
            <v>40826</v>
          </cell>
          <cell r="E58" t="str">
            <v xml:space="preserve">690             </v>
          </cell>
          <cell r="F58">
            <v>40836</v>
          </cell>
          <cell r="G58">
            <v>282.33</v>
          </cell>
          <cell r="H58">
            <v>0</v>
          </cell>
          <cell r="I58">
            <v>0</v>
          </cell>
          <cell r="J58">
            <v>1</v>
          </cell>
          <cell r="K58">
            <v>30</v>
          </cell>
          <cell r="L58">
            <v>42370</v>
          </cell>
          <cell r="M58">
            <v>42735</v>
          </cell>
          <cell r="N58">
            <v>0</v>
          </cell>
          <cell r="P58">
            <v>0</v>
          </cell>
          <cell r="Q58">
            <v>0</v>
          </cell>
          <cell r="R58" t="str">
            <v>N</v>
          </cell>
          <cell r="S58">
            <v>282.33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>
            <v>2016</v>
          </cell>
          <cell r="C59" t="str">
            <v>Anagrafica indicata nella Causale</v>
          </cell>
          <cell r="D59">
            <v>39031</v>
          </cell>
          <cell r="E59" t="str">
            <v xml:space="preserve">76              </v>
          </cell>
          <cell r="F59">
            <v>39080</v>
          </cell>
          <cell r="G59">
            <v>296.27</v>
          </cell>
          <cell r="H59">
            <v>0</v>
          </cell>
          <cell r="I59">
            <v>0</v>
          </cell>
          <cell r="J59">
            <v>1</v>
          </cell>
          <cell r="K59">
            <v>30</v>
          </cell>
          <cell r="L59">
            <v>42370</v>
          </cell>
          <cell r="M59">
            <v>42735</v>
          </cell>
          <cell r="N59">
            <v>0</v>
          </cell>
          <cell r="P59">
            <v>0</v>
          </cell>
          <cell r="Q59">
            <v>0</v>
          </cell>
          <cell r="R59" t="str">
            <v>N</v>
          </cell>
          <cell r="S59">
            <v>296.27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A60">
            <v>2016</v>
          </cell>
          <cell r="C60" t="str">
            <v>Anagrafica indicata nella Causale</v>
          </cell>
          <cell r="D60">
            <v>38230</v>
          </cell>
          <cell r="E60" t="str">
            <v xml:space="preserve">797545          </v>
          </cell>
          <cell r="F60">
            <v>38246</v>
          </cell>
          <cell r="G60">
            <v>56.14</v>
          </cell>
          <cell r="H60">
            <v>0</v>
          </cell>
          <cell r="I60">
            <v>0</v>
          </cell>
          <cell r="J60">
            <v>1</v>
          </cell>
          <cell r="K60">
            <v>30</v>
          </cell>
          <cell r="L60">
            <v>42370</v>
          </cell>
          <cell r="M60">
            <v>42735</v>
          </cell>
          <cell r="N60">
            <v>0</v>
          </cell>
          <cell r="P60">
            <v>0</v>
          </cell>
          <cell r="Q60">
            <v>0</v>
          </cell>
          <cell r="R60" t="str">
            <v>N</v>
          </cell>
          <cell r="S60">
            <v>56.14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A61">
            <v>2016</v>
          </cell>
          <cell r="C61" t="str">
            <v>Anagrafica indicata nella Causale</v>
          </cell>
          <cell r="D61">
            <v>37301</v>
          </cell>
          <cell r="E61" t="str">
            <v xml:space="preserve">8               </v>
          </cell>
          <cell r="F61">
            <v>37329</v>
          </cell>
          <cell r="G61">
            <v>0.01</v>
          </cell>
          <cell r="H61">
            <v>0</v>
          </cell>
          <cell r="I61">
            <v>0</v>
          </cell>
          <cell r="J61">
            <v>1</v>
          </cell>
          <cell r="K61">
            <v>30</v>
          </cell>
          <cell r="L61">
            <v>42370</v>
          </cell>
          <cell r="M61">
            <v>42735</v>
          </cell>
          <cell r="N61">
            <v>0</v>
          </cell>
          <cell r="P61">
            <v>0</v>
          </cell>
          <cell r="Q61">
            <v>0</v>
          </cell>
          <cell r="R61" t="str">
            <v>N</v>
          </cell>
          <cell r="S61">
            <v>0.01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>
            <v>2016</v>
          </cell>
          <cell r="C62" t="str">
            <v>Anagrafica indicata nella Causale</v>
          </cell>
          <cell r="D62">
            <v>39129</v>
          </cell>
          <cell r="E62" t="str">
            <v xml:space="preserve">8               </v>
          </cell>
          <cell r="F62">
            <v>39154</v>
          </cell>
          <cell r="G62">
            <v>6120</v>
          </cell>
          <cell r="H62">
            <v>0</v>
          </cell>
          <cell r="I62">
            <v>0</v>
          </cell>
          <cell r="J62">
            <v>1</v>
          </cell>
          <cell r="K62">
            <v>30</v>
          </cell>
          <cell r="L62">
            <v>42370</v>
          </cell>
          <cell r="M62">
            <v>42735</v>
          </cell>
          <cell r="N62">
            <v>0</v>
          </cell>
          <cell r="P62">
            <v>0</v>
          </cell>
          <cell r="Q62">
            <v>0</v>
          </cell>
          <cell r="R62" t="str">
            <v>N</v>
          </cell>
          <cell r="S62">
            <v>6120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>
            <v>2016</v>
          </cell>
          <cell r="C63" t="str">
            <v>Anagrafica indicata nella Causale</v>
          </cell>
          <cell r="D63">
            <v>39776</v>
          </cell>
          <cell r="E63" t="str">
            <v xml:space="preserve">885             </v>
          </cell>
          <cell r="F63">
            <v>39792</v>
          </cell>
          <cell r="G63">
            <v>190</v>
          </cell>
          <cell r="H63">
            <v>0</v>
          </cell>
          <cell r="I63">
            <v>0</v>
          </cell>
          <cell r="J63">
            <v>1</v>
          </cell>
          <cell r="K63">
            <v>30</v>
          </cell>
          <cell r="L63">
            <v>42370</v>
          </cell>
          <cell r="M63">
            <v>42735</v>
          </cell>
          <cell r="N63">
            <v>0</v>
          </cell>
          <cell r="P63">
            <v>0</v>
          </cell>
          <cell r="Q63">
            <v>0</v>
          </cell>
          <cell r="R63" t="str">
            <v>N</v>
          </cell>
          <cell r="S63">
            <v>190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>
            <v>2016</v>
          </cell>
          <cell r="C64" t="str">
            <v>Anagrafica indicata nella Causale</v>
          </cell>
          <cell r="D64">
            <v>38792</v>
          </cell>
          <cell r="E64" t="str">
            <v xml:space="preserve">890797          </v>
          </cell>
          <cell r="F64">
            <v>38855</v>
          </cell>
          <cell r="G64">
            <v>0.01</v>
          </cell>
          <cell r="H64">
            <v>0</v>
          </cell>
          <cell r="I64">
            <v>0</v>
          </cell>
          <cell r="J64">
            <v>1</v>
          </cell>
          <cell r="K64">
            <v>30</v>
          </cell>
          <cell r="L64">
            <v>42370</v>
          </cell>
          <cell r="M64">
            <v>42735</v>
          </cell>
          <cell r="N64">
            <v>0</v>
          </cell>
          <cell r="P64">
            <v>0</v>
          </cell>
          <cell r="Q64">
            <v>0</v>
          </cell>
          <cell r="R64" t="str">
            <v>N</v>
          </cell>
          <cell r="S64">
            <v>0.01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>
            <v>2016</v>
          </cell>
          <cell r="C65" t="str">
            <v>Anagrafica indicata nella Causale</v>
          </cell>
          <cell r="D65">
            <v>39009</v>
          </cell>
          <cell r="E65" t="str">
            <v xml:space="preserve">892253          </v>
          </cell>
          <cell r="F65">
            <v>39031</v>
          </cell>
          <cell r="G65">
            <v>0.01</v>
          </cell>
          <cell r="H65">
            <v>0</v>
          </cell>
          <cell r="I65">
            <v>0</v>
          </cell>
          <cell r="J65">
            <v>1</v>
          </cell>
          <cell r="K65">
            <v>30</v>
          </cell>
          <cell r="L65">
            <v>42370</v>
          </cell>
          <cell r="M65">
            <v>42735</v>
          </cell>
          <cell r="N65">
            <v>0</v>
          </cell>
          <cell r="P65">
            <v>0</v>
          </cell>
          <cell r="Q65">
            <v>0</v>
          </cell>
          <cell r="R65" t="str">
            <v>N</v>
          </cell>
          <cell r="S65">
            <v>0.01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A66">
            <v>2016</v>
          </cell>
          <cell r="C66" t="str">
            <v>Anagrafica indicata nella Causale</v>
          </cell>
          <cell r="D66">
            <v>41192</v>
          </cell>
          <cell r="E66" t="str">
            <v xml:space="preserve">95119           </v>
          </cell>
          <cell r="F66">
            <v>41200</v>
          </cell>
          <cell r="G66">
            <v>6.13</v>
          </cell>
          <cell r="H66">
            <v>0</v>
          </cell>
          <cell r="I66">
            <v>0</v>
          </cell>
          <cell r="J66">
            <v>1</v>
          </cell>
          <cell r="K66">
            <v>30</v>
          </cell>
          <cell r="L66">
            <v>42370</v>
          </cell>
          <cell r="M66">
            <v>42735</v>
          </cell>
          <cell r="N66">
            <v>0</v>
          </cell>
          <cell r="P66">
            <v>0</v>
          </cell>
          <cell r="Q66">
            <v>0</v>
          </cell>
          <cell r="R66" t="str">
            <v>N</v>
          </cell>
          <cell r="S66">
            <v>6.13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>
            <v>2016</v>
          </cell>
          <cell r="C67" t="str">
            <v>Anagrafica indicata nella Causale</v>
          </cell>
          <cell r="D67">
            <v>37726</v>
          </cell>
          <cell r="E67" t="str">
            <v xml:space="preserve">98587           </v>
          </cell>
          <cell r="F67">
            <v>37781</v>
          </cell>
          <cell r="G67">
            <v>0.01</v>
          </cell>
          <cell r="H67">
            <v>0</v>
          </cell>
          <cell r="I67">
            <v>0</v>
          </cell>
          <cell r="J67">
            <v>1</v>
          </cell>
          <cell r="K67">
            <v>30</v>
          </cell>
          <cell r="L67">
            <v>42370</v>
          </cell>
          <cell r="M67">
            <v>42735</v>
          </cell>
          <cell r="N67">
            <v>0</v>
          </cell>
          <cell r="P67">
            <v>0</v>
          </cell>
          <cell r="Q67">
            <v>0</v>
          </cell>
          <cell r="R67" t="str">
            <v>N</v>
          </cell>
          <cell r="S67">
            <v>0.01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>
            <v>2016</v>
          </cell>
          <cell r="C68" t="str">
            <v>Anagrafica indicata nella Causale</v>
          </cell>
          <cell r="D68">
            <v>37301</v>
          </cell>
          <cell r="E68" t="str">
            <v xml:space="preserve">9930696         </v>
          </cell>
          <cell r="F68">
            <v>37329</v>
          </cell>
          <cell r="G68">
            <v>691.64</v>
          </cell>
          <cell r="H68">
            <v>0</v>
          </cell>
          <cell r="I68">
            <v>0</v>
          </cell>
          <cell r="J68">
            <v>1</v>
          </cell>
          <cell r="K68">
            <v>30</v>
          </cell>
          <cell r="L68">
            <v>42370</v>
          </cell>
          <cell r="M68">
            <v>42735</v>
          </cell>
          <cell r="N68">
            <v>0</v>
          </cell>
          <cell r="P68">
            <v>0</v>
          </cell>
          <cell r="Q68">
            <v>0</v>
          </cell>
          <cell r="R68" t="str">
            <v>N</v>
          </cell>
          <cell r="S68">
            <v>691.64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>
            <v>2016</v>
          </cell>
          <cell r="C69" t="str">
            <v>Anagrafica indicata nella Causale</v>
          </cell>
          <cell r="D69">
            <v>37558</v>
          </cell>
          <cell r="E69" t="str">
            <v xml:space="preserve">9932999         </v>
          </cell>
          <cell r="F69">
            <v>37585</v>
          </cell>
          <cell r="G69">
            <v>52.8</v>
          </cell>
          <cell r="H69">
            <v>0</v>
          </cell>
          <cell r="I69">
            <v>0</v>
          </cell>
          <cell r="J69">
            <v>1</v>
          </cell>
          <cell r="K69">
            <v>30</v>
          </cell>
          <cell r="L69">
            <v>42370</v>
          </cell>
          <cell r="M69">
            <v>42735</v>
          </cell>
          <cell r="N69">
            <v>0</v>
          </cell>
          <cell r="P69">
            <v>0</v>
          </cell>
          <cell r="Q69">
            <v>0</v>
          </cell>
          <cell r="R69" t="str">
            <v>N</v>
          </cell>
          <cell r="S69">
            <v>52.8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>
            <v>2016</v>
          </cell>
          <cell r="B70">
            <v>5284</v>
          </cell>
          <cell r="C70" t="str">
            <v>andreola costruzioni</v>
          </cell>
          <cell r="D70">
            <v>42480</v>
          </cell>
          <cell r="E70" t="str">
            <v>11</v>
          </cell>
          <cell r="F70">
            <v>42481</v>
          </cell>
          <cell r="G70">
            <v>648.64</v>
          </cell>
          <cell r="H70">
            <v>0</v>
          </cell>
          <cell r="I70">
            <v>0</v>
          </cell>
          <cell r="J70">
            <v>1</v>
          </cell>
          <cell r="K70">
            <v>30</v>
          </cell>
          <cell r="L70">
            <v>42370</v>
          </cell>
          <cell r="M70">
            <v>42735</v>
          </cell>
          <cell r="N70">
            <v>0</v>
          </cell>
          <cell r="P70">
            <v>0</v>
          </cell>
          <cell r="Q70">
            <v>0</v>
          </cell>
          <cell r="R70" t="str">
            <v>N</v>
          </cell>
          <cell r="S70">
            <v>648.64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>
            <v>2016</v>
          </cell>
          <cell r="B71">
            <v>18007</v>
          </cell>
          <cell r="C71" t="str">
            <v>andreola costruzioni</v>
          </cell>
          <cell r="D71">
            <v>42355</v>
          </cell>
          <cell r="E71" t="str">
            <v xml:space="preserve">30                            </v>
          </cell>
          <cell r="F71">
            <v>42356</v>
          </cell>
          <cell r="G71">
            <v>648.64</v>
          </cell>
          <cell r="H71">
            <v>648.64</v>
          </cell>
          <cell r="I71">
            <v>0</v>
          </cell>
          <cell r="J71">
            <v>42430</v>
          </cell>
          <cell r="K71">
            <v>30</v>
          </cell>
          <cell r="L71">
            <v>42370</v>
          </cell>
          <cell r="M71">
            <v>42735</v>
          </cell>
          <cell r="N71">
            <v>0</v>
          </cell>
          <cell r="P71">
            <v>0</v>
          </cell>
          <cell r="Q71">
            <v>74</v>
          </cell>
          <cell r="R71" t="str">
            <v>S</v>
          </cell>
          <cell r="S71">
            <v>0</v>
          </cell>
          <cell r="T71">
            <v>75</v>
          </cell>
          <cell r="U71">
            <v>47999.360000000001</v>
          </cell>
          <cell r="V71">
            <v>48648</v>
          </cell>
          <cell r="W71">
            <v>44</v>
          </cell>
          <cell r="X71">
            <v>28540.16</v>
          </cell>
        </row>
        <row r="72">
          <cell r="A72">
            <v>2016</v>
          </cell>
          <cell r="B72">
            <v>18006</v>
          </cell>
          <cell r="C72" t="str">
            <v>andreola costruzioni</v>
          </cell>
          <cell r="D72">
            <v>42355</v>
          </cell>
          <cell r="E72" t="str">
            <v xml:space="preserve">31                            </v>
          </cell>
          <cell r="F72">
            <v>42356</v>
          </cell>
          <cell r="G72">
            <v>648.64</v>
          </cell>
          <cell r="H72">
            <v>648.64</v>
          </cell>
          <cell r="I72">
            <v>0</v>
          </cell>
          <cell r="J72">
            <v>42430</v>
          </cell>
          <cell r="K72">
            <v>30</v>
          </cell>
          <cell r="L72">
            <v>42370</v>
          </cell>
          <cell r="M72">
            <v>42735</v>
          </cell>
          <cell r="N72">
            <v>0</v>
          </cell>
          <cell r="P72">
            <v>0</v>
          </cell>
          <cell r="Q72">
            <v>74</v>
          </cell>
          <cell r="R72" t="str">
            <v>S</v>
          </cell>
          <cell r="S72">
            <v>0</v>
          </cell>
          <cell r="T72">
            <v>75</v>
          </cell>
          <cell r="U72">
            <v>47999.360000000001</v>
          </cell>
          <cell r="V72">
            <v>48648</v>
          </cell>
          <cell r="W72">
            <v>44</v>
          </cell>
          <cell r="X72">
            <v>28540.16</v>
          </cell>
        </row>
        <row r="73">
          <cell r="A73">
            <v>2016</v>
          </cell>
          <cell r="B73">
            <v>3980</v>
          </cell>
          <cell r="C73" t="str">
            <v>andreola costruzioni</v>
          </cell>
          <cell r="D73">
            <v>42452</v>
          </cell>
          <cell r="E73" t="str">
            <v>7</v>
          </cell>
          <cell r="F73">
            <v>42453</v>
          </cell>
          <cell r="G73">
            <v>729.72</v>
          </cell>
          <cell r="H73">
            <v>0</v>
          </cell>
          <cell r="I73">
            <v>0</v>
          </cell>
          <cell r="J73">
            <v>1</v>
          </cell>
          <cell r="K73">
            <v>30</v>
          </cell>
          <cell r="L73">
            <v>42370</v>
          </cell>
          <cell r="M73">
            <v>42735</v>
          </cell>
          <cell r="N73">
            <v>0</v>
          </cell>
          <cell r="P73">
            <v>0</v>
          </cell>
          <cell r="Q73">
            <v>0</v>
          </cell>
          <cell r="R73" t="str">
            <v>N</v>
          </cell>
          <cell r="S73">
            <v>729.72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>
            <v>2016</v>
          </cell>
          <cell r="B74">
            <v>1831</v>
          </cell>
          <cell r="C74" t="str">
            <v>ANDREOLA COSTRUZIONI GENERALI S.P.A.</v>
          </cell>
          <cell r="D74">
            <v>42408</v>
          </cell>
          <cell r="E74" t="str">
            <v>1</v>
          </cell>
          <cell r="F74">
            <v>42409</v>
          </cell>
          <cell r="G74">
            <v>567.55999999999995</v>
          </cell>
          <cell r="H74">
            <v>567.55999999999995</v>
          </cell>
          <cell r="I74">
            <v>0</v>
          </cell>
          <cell r="J74">
            <v>42433</v>
          </cell>
          <cell r="K74">
            <v>30</v>
          </cell>
          <cell r="L74">
            <v>42370</v>
          </cell>
          <cell r="M74">
            <v>42735</v>
          </cell>
          <cell r="N74">
            <v>0</v>
          </cell>
          <cell r="P74">
            <v>0</v>
          </cell>
          <cell r="Q74">
            <v>24</v>
          </cell>
          <cell r="R74" t="str">
            <v>S</v>
          </cell>
          <cell r="S74">
            <v>0</v>
          </cell>
          <cell r="T74">
            <v>25</v>
          </cell>
          <cell r="U74">
            <v>13621.44</v>
          </cell>
          <cell r="V74">
            <v>14189</v>
          </cell>
          <cell r="W74">
            <v>-6</v>
          </cell>
          <cell r="X74">
            <v>-3405.36</v>
          </cell>
        </row>
        <row r="75">
          <cell r="A75">
            <v>2016</v>
          </cell>
          <cell r="B75">
            <v>2059</v>
          </cell>
          <cell r="C75" t="str">
            <v>ANDREOLA COSTRUZIONI GENERALI S.P.A.</v>
          </cell>
          <cell r="D75">
            <v>42412</v>
          </cell>
          <cell r="E75" t="str">
            <v>3</v>
          </cell>
          <cell r="F75">
            <v>42415</v>
          </cell>
          <cell r="G75">
            <v>567.55999999999995</v>
          </cell>
          <cell r="H75">
            <v>567.55999999999995</v>
          </cell>
          <cell r="I75">
            <v>0</v>
          </cell>
          <cell r="J75">
            <v>42433</v>
          </cell>
          <cell r="K75">
            <v>30</v>
          </cell>
          <cell r="L75">
            <v>42370</v>
          </cell>
          <cell r="M75">
            <v>42735</v>
          </cell>
          <cell r="N75">
            <v>0</v>
          </cell>
          <cell r="P75">
            <v>0</v>
          </cell>
          <cell r="Q75">
            <v>18</v>
          </cell>
          <cell r="R75" t="str">
            <v>S</v>
          </cell>
          <cell r="S75">
            <v>0</v>
          </cell>
          <cell r="T75">
            <v>21</v>
          </cell>
          <cell r="U75">
            <v>10216.08</v>
          </cell>
          <cell r="V75">
            <v>11918.76</v>
          </cell>
          <cell r="W75">
            <v>-12</v>
          </cell>
          <cell r="X75">
            <v>-6810.72</v>
          </cell>
        </row>
        <row r="76">
          <cell r="A76">
            <v>2016</v>
          </cell>
          <cell r="B76">
            <v>17668</v>
          </cell>
          <cell r="C76" t="str">
            <v>ANUSCA</v>
          </cell>
          <cell r="D76">
            <v>42349</v>
          </cell>
          <cell r="E76" t="str">
            <v xml:space="preserve">1860E                         </v>
          </cell>
          <cell r="F76">
            <v>42352</v>
          </cell>
          <cell r="G76">
            <v>80</v>
          </cell>
          <cell r="H76">
            <v>80</v>
          </cell>
          <cell r="I76">
            <v>0</v>
          </cell>
          <cell r="J76">
            <v>42430</v>
          </cell>
          <cell r="K76">
            <v>30</v>
          </cell>
          <cell r="L76">
            <v>42370</v>
          </cell>
          <cell r="M76">
            <v>42735</v>
          </cell>
          <cell r="N76">
            <v>0</v>
          </cell>
          <cell r="P76">
            <v>0</v>
          </cell>
          <cell r="Q76">
            <v>78</v>
          </cell>
          <cell r="R76" t="str">
            <v>S</v>
          </cell>
          <cell r="S76">
            <v>0</v>
          </cell>
          <cell r="T76">
            <v>81</v>
          </cell>
          <cell r="U76">
            <v>6240</v>
          </cell>
          <cell r="V76">
            <v>6480</v>
          </cell>
          <cell r="W76">
            <v>48</v>
          </cell>
          <cell r="X76">
            <v>3840</v>
          </cell>
        </row>
        <row r="77">
          <cell r="A77">
            <v>2016</v>
          </cell>
          <cell r="C77" t="str">
            <v>ANUSCA</v>
          </cell>
          <cell r="D77">
            <v>41130</v>
          </cell>
          <cell r="E77" t="str">
            <v xml:space="preserve">2939            </v>
          </cell>
          <cell r="F77">
            <v>41157</v>
          </cell>
          <cell r="G77">
            <v>90</v>
          </cell>
          <cell r="H77">
            <v>0</v>
          </cell>
          <cell r="I77">
            <v>0</v>
          </cell>
          <cell r="J77">
            <v>1</v>
          </cell>
          <cell r="K77">
            <v>30</v>
          </cell>
          <cell r="L77">
            <v>42370</v>
          </cell>
          <cell r="M77">
            <v>42735</v>
          </cell>
          <cell r="N77">
            <v>0</v>
          </cell>
          <cell r="P77">
            <v>0</v>
          </cell>
          <cell r="Q77">
            <v>0</v>
          </cell>
          <cell r="R77" t="str">
            <v>N</v>
          </cell>
          <cell r="S77">
            <v>90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>
            <v>2016</v>
          </cell>
          <cell r="C78" t="str">
            <v>ANUSCA</v>
          </cell>
          <cell r="D78">
            <v>40109</v>
          </cell>
          <cell r="E78" t="str">
            <v xml:space="preserve">3995            </v>
          </cell>
          <cell r="F78">
            <v>40141</v>
          </cell>
          <cell r="G78">
            <v>400</v>
          </cell>
          <cell r="H78">
            <v>0</v>
          </cell>
          <cell r="I78">
            <v>0</v>
          </cell>
          <cell r="J78">
            <v>1</v>
          </cell>
          <cell r="K78">
            <v>30</v>
          </cell>
          <cell r="L78">
            <v>42370</v>
          </cell>
          <cell r="M78">
            <v>42735</v>
          </cell>
          <cell r="N78">
            <v>0</v>
          </cell>
          <cell r="P78">
            <v>0</v>
          </cell>
          <cell r="Q78">
            <v>0</v>
          </cell>
          <cell r="R78" t="str">
            <v>N</v>
          </cell>
          <cell r="S78">
            <v>400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>
            <v>2016</v>
          </cell>
          <cell r="C79" t="str">
            <v>ARCHE' ASS. DI VOLONTARIATO</v>
          </cell>
          <cell r="D79">
            <v>39089</v>
          </cell>
          <cell r="E79" t="str">
            <v xml:space="preserve">10              </v>
          </cell>
          <cell r="F79">
            <v>39129</v>
          </cell>
          <cell r="G79">
            <v>3263.06</v>
          </cell>
          <cell r="H79">
            <v>0</v>
          </cell>
          <cell r="I79">
            <v>0</v>
          </cell>
          <cell r="J79">
            <v>1</v>
          </cell>
          <cell r="K79">
            <v>30</v>
          </cell>
          <cell r="L79">
            <v>42370</v>
          </cell>
          <cell r="M79">
            <v>42735</v>
          </cell>
          <cell r="N79">
            <v>0</v>
          </cell>
          <cell r="P79">
            <v>0</v>
          </cell>
          <cell r="Q79">
            <v>0</v>
          </cell>
          <cell r="R79" t="str">
            <v>N</v>
          </cell>
          <cell r="S79">
            <v>3263.06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>
            <v>2016</v>
          </cell>
          <cell r="C80" t="str">
            <v>ARCHE' ASS. DI VOLONTARIATO</v>
          </cell>
          <cell r="D80">
            <v>39514</v>
          </cell>
          <cell r="E80" t="str">
            <v xml:space="preserve">10              </v>
          </cell>
          <cell r="F80">
            <v>39534</v>
          </cell>
          <cell r="G80">
            <v>3052.54</v>
          </cell>
          <cell r="H80">
            <v>0</v>
          </cell>
          <cell r="I80">
            <v>0</v>
          </cell>
          <cell r="J80">
            <v>1</v>
          </cell>
          <cell r="K80">
            <v>30</v>
          </cell>
          <cell r="L80">
            <v>42370</v>
          </cell>
          <cell r="M80">
            <v>42735</v>
          </cell>
          <cell r="N80">
            <v>0</v>
          </cell>
          <cell r="P80">
            <v>0</v>
          </cell>
          <cell r="Q80">
            <v>0</v>
          </cell>
          <cell r="R80" t="str">
            <v>N</v>
          </cell>
          <cell r="S80">
            <v>3052.54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A81">
            <v>2016</v>
          </cell>
          <cell r="C81" t="str">
            <v>ARCHE' ASS. DI VOLONTARIATO</v>
          </cell>
          <cell r="D81">
            <v>39538</v>
          </cell>
          <cell r="E81" t="str">
            <v xml:space="preserve">14              </v>
          </cell>
          <cell r="F81">
            <v>39562</v>
          </cell>
          <cell r="G81">
            <v>3263.06</v>
          </cell>
          <cell r="H81">
            <v>0</v>
          </cell>
          <cell r="I81">
            <v>0</v>
          </cell>
          <cell r="J81">
            <v>1</v>
          </cell>
          <cell r="K81">
            <v>30</v>
          </cell>
          <cell r="L81">
            <v>42370</v>
          </cell>
          <cell r="M81">
            <v>42735</v>
          </cell>
          <cell r="N81">
            <v>0</v>
          </cell>
          <cell r="P81">
            <v>0</v>
          </cell>
          <cell r="Q81">
            <v>0</v>
          </cell>
          <cell r="R81" t="str">
            <v>N</v>
          </cell>
          <cell r="S81">
            <v>3263.06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>
            <v>2016</v>
          </cell>
          <cell r="C82" t="str">
            <v>ARCHE' ASS. DI VOLONTARIATO</v>
          </cell>
          <cell r="D82">
            <v>39171</v>
          </cell>
          <cell r="E82" t="str">
            <v xml:space="preserve">18              </v>
          </cell>
          <cell r="F82">
            <v>39307</v>
          </cell>
          <cell r="G82">
            <v>6210.34</v>
          </cell>
          <cell r="H82">
            <v>0</v>
          </cell>
          <cell r="I82">
            <v>0</v>
          </cell>
          <cell r="J82">
            <v>1</v>
          </cell>
          <cell r="K82">
            <v>30</v>
          </cell>
          <cell r="L82">
            <v>42370</v>
          </cell>
          <cell r="M82">
            <v>42735</v>
          </cell>
          <cell r="N82">
            <v>0</v>
          </cell>
          <cell r="P82">
            <v>0</v>
          </cell>
          <cell r="Q82">
            <v>0</v>
          </cell>
          <cell r="R82" t="str">
            <v>N</v>
          </cell>
          <cell r="S82">
            <v>6210.34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>
            <v>2016</v>
          </cell>
          <cell r="C83" t="str">
            <v>ARCHE' ASS. DI VOLONTARIATO</v>
          </cell>
          <cell r="D83">
            <v>39575</v>
          </cell>
          <cell r="E83" t="str">
            <v xml:space="preserve">27              </v>
          </cell>
          <cell r="F83">
            <v>39587</v>
          </cell>
          <cell r="G83">
            <v>1578.9</v>
          </cell>
          <cell r="H83">
            <v>0</v>
          </cell>
          <cell r="I83">
            <v>0</v>
          </cell>
          <cell r="J83">
            <v>1</v>
          </cell>
          <cell r="K83">
            <v>30</v>
          </cell>
          <cell r="L83">
            <v>42370</v>
          </cell>
          <cell r="M83">
            <v>42735</v>
          </cell>
          <cell r="N83">
            <v>0</v>
          </cell>
          <cell r="P83">
            <v>0</v>
          </cell>
          <cell r="Q83">
            <v>0</v>
          </cell>
          <cell r="R83" t="str">
            <v>N</v>
          </cell>
          <cell r="S83">
            <v>1578.9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>
            <v>2016</v>
          </cell>
          <cell r="C84" t="str">
            <v>ARCHE' ASS. DI VOLONTARIATO</v>
          </cell>
          <cell r="D84">
            <v>38930</v>
          </cell>
          <cell r="E84" t="str">
            <v xml:space="preserve">39              </v>
          </cell>
          <cell r="F84">
            <v>39080</v>
          </cell>
          <cell r="G84">
            <v>2315.7199999999998</v>
          </cell>
          <cell r="H84">
            <v>0</v>
          </cell>
          <cell r="I84">
            <v>0</v>
          </cell>
          <cell r="J84">
            <v>1</v>
          </cell>
          <cell r="K84">
            <v>30</v>
          </cell>
          <cell r="L84">
            <v>42370</v>
          </cell>
          <cell r="M84">
            <v>42735</v>
          </cell>
          <cell r="N84">
            <v>0</v>
          </cell>
          <cell r="P84">
            <v>0</v>
          </cell>
          <cell r="Q84">
            <v>0</v>
          </cell>
          <cell r="R84" t="str">
            <v>N</v>
          </cell>
          <cell r="S84">
            <v>2315.7199999999998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A85">
            <v>2016</v>
          </cell>
          <cell r="C85" t="str">
            <v>ARCHE' ASS. DI VOLONTARIATO</v>
          </cell>
          <cell r="D85">
            <v>39084</v>
          </cell>
          <cell r="E85" t="str">
            <v xml:space="preserve">4               </v>
          </cell>
          <cell r="F85">
            <v>39099</v>
          </cell>
          <cell r="G85">
            <v>3263.06</v>
          </cell>
          <cell r="H85">
            <v>0</v>
          </cell>
          <cell r="I85">
            <v>0</v>
          </cell>
          <cell r="J85">
            <v>1</v>
          </cell>
          <cell r="K85">
            <v>30</v>
          </cell>
          <cell r="L85">
            <v>42370</v>
          </cell>
          <cell r="M85">
            <v>42735</v>
          </cell>
          <cell r="N85">
            <v>0</v>
          </cell>
          <cell r="P85">
            <v>0</v>
          </cell>
          <cell r="Q85">
            <v>0</v>
          </cell>
          <cell r="R85" t="str">
            <v>N</v>
          </cell>
          <cell r="S85">
            <v>3263.06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>
            <v>2016</v>
          </cell>
          <cell r="C86" t="str">
            <v>ARCHE' ASS. DI VOLONTARIATO</v>
          </cell>
          <cell r="D86">
            <v>39304</v>
          </cell>
          <cell r="E86" t="str">
            <v xml:space="preserve">40              </v>
          </cell>
          <cell r="F86">
            <v>39307</v>
          </cell>
          <cell r="G86">
            <v>12841.72</v>
          </cell>
          <cell r="H86">
            <v>0</v>
          </cell>
          <cell r="I86">
            <v>0</v>
          </cell>
          <cell r="J86">
            <v>1</v>
          </cell>
          <cell r="K86">
            <v>30</v>
          </cell>
          <cell r="L86">
            <v>42370</v>
          </cell>
          <cell r="M86">
            <v>42735</v>
          </cell>
          <cell r="N86">
            <v>0</v>
          </cell>
          <cell r="P86">
            <v>0</v>
          </cell>
          <cell r="Q86">
            <v>0</v>
          </cell>
          <cell r="R86" t="str">
            <v>N</v>
          </cell>
          <cell r="S86">
            <v>12841.72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2016</v>
          </cell>
          <cell r="C87" t="str">
            <v>ARCHE' ASS. DI VOLONTARIATO</v>
          </cell>
          <cell r="D87">
            <v>38975</v>
          </cell>
          <cell r="E87" t="str">
            <v xml:space="preserve">45              </v>
          </cell>
          <cell r="F87">
            <v>38981</v>
          </cell>
          <cell r="G87">
            <v>3263.06</v>
          </cell>
          <cell r="H87">
            <v>0</v>
          </cell>
          <cell r="I87">
            <v>0</v>
          </cell>
          <cell r="J87">
            <v>1</v>
          </cell>
          <cell r="K87">
            <v>30</v>
          </cell>
          <cell r="L87">
            <v>42370</v>
          </cell>
          <cell r="M87">
            <v>42735</v>
          </cell>
          <cell r="N87">
            <v>0</v>
          </cell>
          <cell r="P87">
            <v>0</v>
          </cell>
          <cell r="Q87">
            <v>0</v>
          </cell>
          <cell r="R87" t="str">
            <v>N</v>
          </cell>
          <cell r="S87">
            <v>3263.06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A88">
            <v>2016</v>
          </cell>
          <cell r="C88" t="str">
            <v>ARCHE' ASS. DI VOLONTARIATO</v>
          </cell>
          <cell r="D88">
            <v>39349</v>
          </cell>
          <cell r="E88" t="str">
            <v xml:space="preserve">45              </v>
          </cell>
          <cell r="F88">
            <v>39388</v>
          </cell>
          <cell r="G88">
            <v>3263.06</v>
          </cell>
          <cell r="H88">
            <v>0</v>
          </cell>
          <cell r="I88">
            <v>0</v>
          </cell>
          <cell r="J88">
            <v>1</v>
          </cell>
          <cell r="K88">
            <v>30</v>
          </cell>
          <cell r="L88">
            <v>42370</v>
          </cell>
          <cell r="M88">
            <v>42735</v>
          </cell>
          <cell r="N88">
            <v>0</v>
          </cell>
          <cell r="P88">
            <v>0</v>
          </cell>
          <cell r="Q88">
            <v>0</v>
          </cell>
          <cell r="R88" t="str">
            <v>N</v>
          </cell>
          <cell r="S88">
            <v>3263.06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>
            <v>2016</v>
          </cell>
          <cell r="C89" t="str">
            <v>ARCHE' ASS. DI VOLONTARIATO</v>
          </cell>
          <cell r="D89">
            <v>38995</v>
          </cell>
          <cell r="E89" t="str">
            <v xml:space="preserve">48              </v>
          </cell>
          <cell r="F89">
            <v>39080</v>
          </cell>
          <cell r="G89">
            <v>3157.8</v>
          </cell>
          <cell r="H89">
            <v>0</v>
          </cell>
          <cell r="I89">
            <v>0</v>
          </cell>
          <cell r="J89">
            <v>1</v>
          </cell>
          <cell r="K89">
            <v>30</v>
          </cell>
          <cell r="L89">
            <v>42370</v>
          </cell>
          <cell r="M89">
            <v>42735</v>
          </cell>
          <cell r="N89">
            <v>0</v>
          </cell>
          <cell r="P89">
            <v>0</v>
          </cell>
          <cell r="Q89">
            <v>0</v>
          </cell>
          <cell r="R89" t="str">
            <v>N</v>
          </cell>
          <cell r="S89">
            <v>3157.8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>
            <v>2016</v>
          </cell>
          <cell r="C90" t="str">
            <v>ARCHE' ASS. DI VOLONTARIATO</v>
          </cell>
          <cell r="D90">
            <v>39372</v>
          </cell>
          <cell r="E90" t="str">
            <v xml:space="preserve">55              </v>
          </cell>
          <cell r="F90">
            <v>39380</v>
          </cell>
          <cell r="G90">
            <v>3157.8</v>
          </cell>
          <cell r="H90">
            <v>0</v>
          </cell>
          <cell r="I90">
            <v>0</v>
          </cell>
          <cell r="J90">
            <v>1</v>
          </cell>
          <cell r="K90">
            <v>30</v>
          </cell>
          <cell r="L90">
            <v>42370</v>
          </cell>
          <cell r="M90">
            <v>42735</v>
          </cell>
          <cell r="N90">
            <v>0</v>
          </cell>
          <cell r="P90">
            <v>0</v>
          </cell>
          <cell r="Q90">
            <v>0</v>
          </cell>
          <cell r="R90" t="str">
            <v>N</v>
          </cell>
          <cell r="S90">
            <v>3157.8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>
            <v>2016</v>
          </cell>
          <cell r="C91" t="str">
            <v>ARCHE' ASS. DI VOLONTARIATO</v>
          </cell>
          <cell r="D91">
            <v>39023</v>
          </cell>
          <cell r="E91" t="str">
            <v xml:space="preserve">57              </v>
          </cell>
          <cell r="F91">
            <v>39080</v>
          </cell>
          <cell r="G91">
            <v>3263.06</v>
          </cell>
          <cell r="H91">
            <v>0</v>
          </cell>
          <cell r="I91">
            <v>0</v>
          </cell>
          <cell r="J91">
            <v>1</v>
          </cell>
          <cell r="K91">
            <v>30</v>
          </cell>
          <cell r="L91">
            <v>42370</v>
          </cell>
          <cell r="M91">
            <v>42735</v>
          </cell>
          <cell r="N91">
            <v>0</v>
          </cell>
          <cell r="P91">
            <v>0</v>
          </cell>
          <cell r="Q91">
            <v>0</v>
          </cell>
          <cell r="R91" t="str">
            <v>N</v>
          </cell>
          <cell r="S91">
            <v>3263.06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2016</v>
          </cell>
          <cell r="C92" t="str">
            <v>ARCHE' ASS. DI VOLONTARIATO</v>
          </cell>
          <cell r="D92">
            <v>39395</v>
          </cell>
          <cell r="E92" t="str">
            <v xml:space="preserve">58/07           </v>
          </cell>
          <cell r="F92">
            <v>39398</v>
          </cell>
          <cell r="G92">
            <v>3263.06</v>
          </cell>
          <cell r="H92">
            <v>0</v>
          </cell>
          <cell r="I92">
            <v>0</v>
          </cell>
          <cell r="J92">
            <v>1</v>
          </cell>
          <cell r="K92">
            <v>30</v>
          </cell>
          <cell r="L92">
            <v>42370</v>
          </cell>
          <cell r="M92">
            <v>42735</v>
          </cell>
          <cell r="N92">
            <v>0</v>
          </cell>
          <cell r="P92">
            <v>0</v>
          </cell>
          <cell r="Q92">
            <v>0</v>
          </cell>
          <cell r="R92" t="str">
            <v>N</v>
          </cell>
          <cell r="S92">
            <v>3263.06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>
            <v>2016</v>
          </cell>
          <cell r="C93" t="str">
            <v>ARCHE' ASS. DI VOLONTARIATO</v>
          </cell>
          <cell r="D93">
            <v>39420</v>
          </cell>
          <cell r="E93" t="str">
            <v xml:space="preserve">62              </v>
          </cell>
          <cell r="F93">
            <v>39427</v>
          </cell>
          <cell r="G93">
            <v>3157.8</v>
          </cell>
          <cell r="H93">
            <v>0</v>
          </cell>
          <cell r="I93">
            <v>0</v>
          </cell>
          <cell r="J93">
            <v>1</v>
          </cell>
          <cell r="K93">
            <v>30</v>
          </cell>
          <cell r="L93">
            <v>42370</v>
          </cell>
          <cell r="M93">
            <v>42735</v>
          </cell>
          <cell r="N93">
            <v>0</v>
          </cell>
          <cell r="P93">
            <v>0</v>
          </cell>
          <cell r="Q93">
            <v>0</v>
          </cell>
          <cell r="R93" t="str">
            <v>N</v>
          </cell>
          <cell r="S93">
            <v>3157.8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>
            <v>2016</v>
          </cell>
          <cell r="C94" t="str">
            <v>ARCHE' ASS. DI VOLONTARIATO</v>
          </cell>
          <cell r="D94">
            <v>39447</v>
          </cell>
          <cell r="E94" t="str">
            <v xml:space="preserve">66              </v>
          </cell>
          <cell r="F94">
            <v>39463</v>
          </cell>
          <cell r="G94">
            <v>3263.06</v>
          </cell>
          <cell r="H94">
            <v>0</v>
          </cell>
          <cell r="I94">
            <v>0</v>
          </cell>
          <cell r="J94">
            <v>1</v>
          </cell>
          <cell r="K94">
            <v>30</v>
          </cell>
          <cell r="L94">
            <v>42370</v>
          </cell>
          <cell r="M94">
            <v>42735</v>
          </cell>
          <cell r="N94">
            <v>0</v>
          </cell>
          <cell r="P94">
            <v>0</v>
          </cell>
          <cell r="Q94">
            <v>0</v>
          </cell>
          <cell r="R94" t="str">
            <v>N</v>
          </cell>
          <cell r="S94">
            <v>3263.06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>
            <v>2016</v>
          </cell>
          <cell r="C95" t="str">
            <v>ARCHE' ASS. DI VOLONTARIATO</v>
          </cell>
          <cell r="D95">
            <v>39080</v>
          </cell>
          <cell r="E95" t="str">
            <v xml:space="preserve">68              </v>
          </cell>
          <cell r="F95">
            <v>39099</v>
          </cell>
          <cell r="G95">
            <v>3157.8</v>
          </cell>
          <cell r="H95">
            <v>0</v>
          </cell>
          <cell r="I95">
            <v>0</v>
          </cell>
          <cell r="J95">
            <v>1</v>
          </cell>
          <cell r="K95">
            <v>30</v>
          </cell>
          <cell r="L95">
            <v>42370</v>
          </cell>
          <cell r="M95">
            <v>42735</v>
          </cell>
          <cell r="N95">
            <v>0</v>
          </cell>
          <cell r="P95">
            <v>0</v>
          </cell>
          <cell r="Q95">
            <v>0</v>
          </cell>
          <cell r="R95" t="str">
            <v>N</v>
          </cell>
          <cell r="S95">
            <v>3157.8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2016</v>
          </cell>
          <cell r="B96">
            <v>9531</v>
          </cell>
          <cell r="C96" t="str">
            <v>AREARISCOSSIONI SRL</v>
          </cell>
          <cell r="D96">
            <v>42178</v>
          </cell>
          <cell r="E96" t="str">
            <v xml:space="preserve">1095/E                        </v>
          </cell>
          <cell r="F96">
            <v>42181</v>
          </cell>
          <cell r="G96">
            <v>27.2</v>
          </cell>
          <cell r="H96">
            <v>0</v>
          </cell>
          <cell r="I96">
            <v>0</v>
          </cell>
          <cell r="J96">
            <v>1</v>
          </cell>
          <cell r="K96">
            <v>30</v>
          </cell>
          <cell r="L96">
            <v>42370</v>
          </cell>
          <cell r="M96">
            <v>42735</v>
          </cell>
          <cell r="N96">
            <v>0</v>
          </cell>
          <cell r="P96">
            <v>0</v>
          </cell>
          <cell r="Q96">
            <v>0</v>
          </cell>
          <cell r="R96" t="str">
            <v>N</v>
          </cell>
          <cell r="S96">
            <v>27.2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2016</v>
          </cell>
          <cell r="B97">
            <v>2154</v>
          </cell>
          <cell r="C97" t="str">
            <v>AREARISCOSSIONI SRL</v>
          </cell>
          <cell r="D97">
            <v>42405</v>
          </cell>
          <cell r="E97" t="str">
            <v>1153/E</v>
          </cell>
          <cell r="F97">
            <v>42416</v>
          </cell>
          <cell r="G97">
            <v>54.95</v>
          </cell>
          <cell r="H97">
            <v>0</v>
          </cell>
          <cell r="I97">
            <v>0</v>
          </cell>
          <cell r="J97">
            <v>1</v>
          </cell>
          <cell r="K97">
            <v>30</v>
          </cell>
          <cell r="L97">
            <v>42370</v>
          </cell>
          <cell r="M97">
            <v>42735</v>
          </cell>
          <cell r="N97">
            <v>0</v>
          </cell>
          <cell r="P97">
            <v>0</v>
          </cell>
          <cell r="Q97">
            <v>0</v>
          </cell>
          <cell r="R97" t="str">
            <v>N</v>
          </cell>
          <cell r="S97">
            <v>54.95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>
            <v>2016</v>
          </cell>
          <cell r="B98">
            <v>2259</v>
          </cell>
          <cell r="C98" t="str">
            <v>AREARISCOSSIONI SRL</v>
          </cell>
          <cell r="D98">
            <v>42408</v>
          </cell>
          <cell r="E98" t="str">
            <v>1427/E</v>
          </cell>
          <cell r="F98">
            <v>42418</v>
          </cell>
          <cell r="G98">
            <v>111.28</v>
          </cell>
          <cell r="H98">
            <v>0</v>
          </cell>
          <cell r="I98">
            <v>0</v>
          </cell>
          <cell r="J98">
            <v>1</v>
          </cell>
          <cell r="K98">
            <v>30</v>
          </cell>
          <cell r="L98">
            <v>42370</v>
          </cell>
          <cell r="M98">
            <v>42735</v>
          </cell>
          <cell r="N98">
            <v>0</v>
          </cell>
          <cell r="P98">
            <v>0</v>
          </cell>
          <cell r="Q98">
            <v>0</v>
          </cell>
          <cell r="R98" t="str">
            <v>N</v>
          </cell>
          <cell r="S98">
            <v>111.28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>
            <v>2016</v>
          </cell>
          <cell r="B99">
            <v>10571</v>
          </cell>
          <cell r="C99" t="str">
            <v>AREARISCOSSIONI SRL</v>
          </cell>
          <cell r="D99">
            <v>42201</v>
          </cell>
          <cell r="E99" t="str">
            <v xml:space="preserve">1731/E                        </v>
          </cell>
          <cell r="F99">
            <v>42205</v>
          </cell>
          <cell r="G99">
            <v>683.08</v>
          </cell>
          <cell r="H99">
            <v>0</v>
          </cell>
          <cell r="I99">
            <v>0</v>
          </cell>
          <cell r="J99">
            <v>1</v>
          </cell>
          <cell r="K99">
            <v>30</v>
          </cell>
          <cell r="L99">
            <v>42370</v>
          </cell>
          <cell r="M99">
            <v>42735</v>
          </cell>
          <cell r="N99">
            <v>0</v>
          </cell>
          <cell r="P99">
            <v>0</v>
          </cell>
          <cell r="Q99">
            <v>0</v>
          </cell>
          <cell r="R99" t="str">
            <v>N</v>
          </cell>
          <cell r="S99">
            <v>683.08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2016</v>
          </cell>
          <cell r="B100">
            <v>4254</v>
          </cell>
          <cell r="C100" t="str">
            <v>AREARISCOSSIONI SRL</v>
          </cell>
          <cell r="D100">
            <v>42432</v>
          </cell>
          <cell r="E100" t="str">
            <v>1843/E</v>
          </cell>
          <cell r="F100">
            <v>42460</v>
          </cell>
          <cell r="G100">
            <v>13.2</v>
          </cell>
          <cell r="H100">
            <v>0</v>
          </cell>
          <cell r="I100">
            <v>0</v>
          </cell>
          <cell r="J100">
            <v>1</v>
          </cell>
          <cell r="K100">
            <v>30</v>
          </cell>
          <cell r="L100">
            <v>42370</v>
          </cell>
          <cell r="M100">
            <v>42735</v>
          </cell>
          <cell r="N100">
            <v>0</v>
          </cell>
          <cell r="P100">
            <v>0</v>
          </cell>
          <cell r="Q100">
            <v>0</v>
          </cell>
          <cell r="R100" t="str">
            <v>N</v>
          </cell>
          <cell r="S100">
            <v>13.2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>
            <v>2016</v>
          </cell>
          <cell r="B101">
            <v>1192</v>
          </cell>
          <cell r="C101" t="str">
            <v>AREARISCOSSIONI SRL</v>
          </cell>
          <cell r="D101">
            <v>42377</v>
          </cell>
          <cell r="E101" t="str">
            <v>224/E</v>
          </cell>
          <cell r="F101">
            <v>42395</v>
          </cell>
          <cell r="G101">
            <v>354.7</v>
          </cell>
          <cell r="H101">
            <v>0</v>
          </cell>
          <cell r="I101">
            <v>0</v>
          </cell>
          <cell r="J101">
            <v>1</v>
          </cell>
          <cell r="K101">
            <v>30</v>
          </cell>
          <cell r="L101">
            <v>42370</v>
          </cell>
          <cell r="M101">
            <v>42735</v>
          </cell>
          <cell r="N101">
            <v>0</v>
          </cell>
          <cell r="P101">
            <v>0</v>
          </cell>
          <cell r="Q101">
            <v>0</v>
          </cell>
          <cell r="R101" t="str">
            <v>N</v>
          </cell>
          <cell r="S101">
            <v>354.7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>
            <v>2016</v>
          </cell>
          <cell r="B102">
            <v>4842</v>
          </cell>
          <cell r="C102" t="str">
            <v>AREARISCOSSIONI SRL</v>
          </cell>
          <cell r="D102">
            <v>42439</v>
          </cell>
          <cell r="E102" t="str">
            <v>2330/E</v>
          </cell>
          <cell r="F102">
            <v>42473</v>
          </cell>
          <cell r="G102">
            <v>774.46</v>
          </cell>
          <cell r="H102">
            <v>0</v>
          </cell>
          <cell r="I102">
            <v>0</v>
          </cell>
          <cell r="J102">
            <v>1</v>
          </cell>
          <cell r="K102">
            <v>30</v>
          </cell>
          <cell r="L102">
            <v>42370</v>
          </cell>
          <cell r="M102">
            <v>42735</v>
          </cell>
          <cell r="N102">
            <v>0</v>
          </cell>
          <cell r="P102">
            <v>0</v>
          </cell>
          <cell r="Q102">
            <v>0</v>
          </cell>
          <cell r="R102" t="str">
            <v>N</v>
          </cell>
          <cell r="S102">
            <v>774.46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>
            <v>2016</v>
          </cell>
          <cell r="B103">
            <v>11818</v>
          </cell>
          <cell r="C103" t="str">
            <v>AREARISCOSSIONI SRL</v>
          </cell>
          <cell r="D103">
            <v>42230</v>
          </cell>
          <cell r="E103" t="str">
            <v xml:space="preserve">2664/E                        </v>
          </cell>
          <cell r="F103">
            <v>42233</v>
          </cell>
          <cell r="G103">
            <v>435.64</v>
          </cell>
          <cell r="H103">
            <v>0</v>
          </cell>
          <cell r="I103">
            <v>0</v>
          </cell>
          <cell r="J103">
            <v>1</v>
          </cell>
          <cell r="K103">
            <v>30</v>
          </cell>
          <cell r="L103">
            <v>42370</v>
          </cell>
          <cell r="M103">
            <v>42735</v>
          </cell>
          <cell r="N103">
            <v>0</v>
          </cell>
          <cell r="P103">
            <v>0</v>
          </cell>
          <cell r="Q103">
            <v>0</v>
          </cell>
          <cell r="R103" t="str">
            <v>N</v>
          </cell>
          <cell r="S103">
            <v>435.64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2016</v>
          </cell>
          <cell r="B104">
            <v>14342</v>
          </cell>
          <cell r="C104" t="str">
            <v>AREARISCOSSIONI SRL</v>
          </cell>
          <cell r="D104">
            <v>42277</v>
          </cell>
          <cell r="E104" t="str">
            <v xml:space="preserve">3210/E                        </v>
          </cell>
          <cell r="F104">
            <v>42285</v>
          </cell>
          <cell r="G104">
            <v>9.76</v>
          </cell>
          <cell r="H104">
            <v>0</v>
          </cell>
          <cell r="I104">
            <v>0</v>
          </cell>
          <cell r="J104">
            <v>1</v>
          </cell>
          <cell r="K104">
            <v>30</v>
          </cell>
          <cell r="L104">
            <v>42370</v>
          </cell>
          <cell r="M104">
            <v>42735</v>
          </cell>
          <cell r="N104">
            <v>0</v>
          </cell>
          <cell r="P104">
            <v>0</v>
          </cell>
          <cell r="Q104">
            <v>0</v>
          </cell>
          <cell r="R104" t="str">
            <v>N</v>
          </cell>
          <cell r="S104">
            <v>9.76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>
            <v>2016</v>
          </cell>
          <cell r="B105">
            <v>15449</v>
          </cell>
          <cell r="C105" t="str">
            <v>AREARISCOSSIONI SRL</v>
          </cell>
          <cell r="D105">
            <v>42277</v>
          </cell>
          <cell r="E105" t="str">
            <v xml:space="preserve">3527/E                        </v>
          </cell>
          <cell r="F105">
            <v>42307</v>
          </cell>
          <cell r="G105">
            <v>201.6</v>
          </cell>
          <cell r="H105">
            <v>0</v>
          </cell>
          <cell r="I105">
            <v>0</v>
          </cell>
          <cell r="J105">
            <v>1</v>
          </cell>
          <cell r="K105">
            <v>30</v>
          </cell>
          <cell r="L105">
            <v>42370</v>
          </cell>
          <cell r="M105">
            <v>42735</v>
          </cell>
          <cell r="N105">
            <v>0</v>
          </cell>
          <cell r="P105">
            <v>0</v>
          </cell>
          <cell r="Q105">
            <v>0</v>
          </cell>
          <cell r="R105" t="str">
            <v>N</v>
          </cell>
          <cell r="S105">
            <v>201.6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>
            <v>2016</v>
          </cell>
          <cell r="B106">
            <v>14934</v>
          </cell>
          <cell r="C106" t="str">
            <v>AREARISCOSSIONI SRL</v>
          </cell>
          <cell r="D106">
            <v>42292</v>
          </cell>
          <cell r="E106" t="str">
            <v xml:space="preserve">3900/E                        </v>
          </cell>
          <cell r="F106">
            <v>42297</v>
          </cell>
          <cell r="G106">
            <v>368.75</v>
          </cell>
          <cell r="H106">
            <v>0</v>
          </cell>
          <cell r="I106">
            <v>0</v>
          </cell>
          <cell r="J106">
            <v>1</v>
          </cell>
          <cell r="K106">
            <v>30</v>
          </cell>
          <cell r="L106">
            <v>42370</v>
          </cell>
          <cell r="M106">
            <v>42735</v>
          </cell>
          <cell r="N106">
            <v>0</v>
          </cell>
          <cell r="P106">
            <v>0</v>
          </cell>
          <cell r="Q106">
            <v>0</v>
          </cell>
          <cell r="R106" t="str">
            <v>N</v>
          </cell>
          <cell r="S106">
            <v>368.75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>
            <v>2016</v>
          </cell>
          <cell r="B107">
            <v>15819</v>
          </cell>
          <cell r="C107" t="str">
            <v>AREARISCOSSIONI SRL</v>
          </cell>
          <cell r="D107">
            <v>42308</v>
          </cell>
          <cell r="E107" t="str">
            <v xml:space="preserve">4043/E                        </v>
          </cell>
          <cell r="F107">
            <v>42314</v>
          </cell>
          <cell r="G107">
            <v>390.4</v>
          </cell>
          <cell r="H107">
            <v>0</v>
          </cell>
          <cell r="I107">
            <v>0</v>
          </cell>
          <cell r="J107">
            <v>1</v>
          </cell>
          <cell r="K107">
            <v>30</v>
          </cell>
          <cell r="L107">
            <v>42370</v>
          </cell>
          <cell r="M107">
            <v>42735</v>
          </cell>
          <cell r="N107">
            <v>0</v>
          </cell>
          <cell r="P107">
            <v>0</v>
          </cell>
          <cell r="Q107">
            <v>0</v>
          </cell>
          <cell r="R107" t="str">
            <v>N</v>
          </cell>
          <cell r="S107">
            <v>390.4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2016</v>
          </cell>
          <cell r="B108">
            <v>17013</v>
          </cell>
          <cell r="C108" t="str">
            <v>AREARISCOSSIONI SRL</v>
          </cell>
          <cell r="D108">
            <v>42331</v>
          </cell>
          <cell r="E108" t="str">
            <v xml:space="preserve">4718/E                        </v>
          </cell>
          <cell r="F108">
            <v>42338</v>
          </cell>
          <cell r="G108">
            <v>21.2</v>
          </cell>
          <cell r="H108">
            <v>0</v>
          </cell>
          <cell r="I108">
            <v>0</v>
          </cell>
          <cell r="J108">
            <v>1</v>
          </cell>
          <cell r="K108">
            <v>30</v>
          </cell>
          <cell r="L108">
            <v>42370</v>
          </cell>
          <cell r="M108">
            <v>42735</v>
          </cell>
          <cell r="N108">
            <v>0</v>
          </cell>
          <cell r="P108">
            <v>0</v>
          </cell>
          <cell r="Q108">
            <v>0</v>
          </cell>
          <cell r="R108" t="str">
            <v>N</v>
          </cell>
          <cell r="S108">
            <v>21.2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2016</v>
          </cell>
          <cell r="B109">
            <v>17666</v>
          </cell>
          <cell r="C109" t="str">
            <v>AREARISCOSSIONI SRL</v>
          </cell>
          <cell r="D109">
            <v>42348</v>
          </cell>
          <cell r="E109" t="str">
            <v xml:space="preserve">5076/E                        </v>
          </cell>
          <cell r="F109">
            <v>42352</v>
          </cell>
          <cell r="G109">
            <v>37.4</v>
          </cell>
          <cell r="H109">
            <v>0</v>
          </cell>
          <cell r="I109">
            <v>0</v>
          </cell>
          <cell r="J109">
            <v>1</v>
          </cell>
          <cell r="K109">
            <v>30</v>
          </cell>
          <cell r="L109">
            <v>42370</v>
          </cell>
          <cell r="M109">
            <v>42735</v>
          </cell>
          <cell r="N109">
            <v>0</v>
          </cell>
          <cell r="P109">
            <v>0</v>
          </cell>
          <cell r="Q109">
            <v>0</v>
          </cell>
          <cell r="R109" t="str">
            <v>N</v>
          </cell>
          <cell r="S109">
            <v>37.4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2016</v>
          </cell>
          <cell r="B110">
            <v>17848</v>
          </cell>
          <cell r="C110" t="str">
            <v>AREARISCOSSIONI SRL</v>
          </cell>
          <cell r="D110">
            <v>42348</v>
          </cell>
          <cell r="E110" t="str">
            <v xml:space="preserve">5358/E                        </v>
          </cell>
          <cell r="F110">
            <v>42354</v>
          </cell>
          <cell r="G110">
            <v>225.3</v>
          </cell>
          <cell r="H110">
            <v>0</v>
          </cell>
          <cell r="I110">
            <v>0</v>
          </cell>
          <cell r="J110">
            <v>1</v>
          </cell>
          <cell r="K110">
            <v>30</v>
          </cell>
          <cell r="L110">
            <v>42370</v>
          </cell>
          <cell r="M110">
            <v>42735</v>
          </cell>
          <cell r="N110">
            <v>0</v>
          </cell>
          <cell r="P110">
            <v>0</v>
          </cell>
          <cell r="Q110">
            <v>0</v>
          </cell>
          <cell r="R110" t="str">
            <v>N</v>
          </cell>
          <cell r="S110">
            <v>225.3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2016</v>
          </cell>
          <cell r="B111">
            <v>1846</v>
          </cell>
          <cell r="C111" t="str">
            <v>AREARISCOSSIONI SRL</v>
          </cell>
          <cell r="D111">
            <v>42398</v>
          </cell>
          <cell r="E111" t="str">
            <v>858/E</v>
          </cell>
          <cell r="F111">
            <v>42409</v>
          </cell>
          <cell r="G111">
            <v>87.8</v>
          </cell>
          <cell r="H111">
            <v>0</v>
          </cell>
          <cell r="I111">
            <v>0</v>
          </cell>
          <cell r="J111">
            <v>1</v>
          </cell>
          <cell r="K111">
            <v>30</v>
          </cell>
          <cell r="L111">
            <v>42370</v>
          </cell>
          <cell r="M111">
            <v>42735</v>
          </cell>
          <cell r="N111">
            <v>0</v>
          </cell>
          <cell r="P111">
            <v>0</v>
          </cell>
          <cell r="Q111">
            <v>0</v>
          </cell>
          <cell r="R111" t="str">
            <v>N</v>
          </cell>
          <cell r="S111">
            <v>87.8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2016</v>
          </cell>
          <cell r="B112">
            <v>12561</v>
          </cell>
          <cell r="C112" t="str">
            <v>ARTE ANTICA di ZANOTTO EUGENIO</v>
          </cell>
          <cell r="D112">
            <v>41888</v>
          </cell>
          <cell r="E112" t="str">
            <v xml:space="preserve">24              </v>
          </cell>
          <cell r="F112">
            <v>41898</v>
          </cell>
          <cell r="G112">
            <v>0.01</v>
          </cell>
          <cell r="H112">
            <v>0</v>
          </cell>
          <cell r="I112">
            <v>0</v>
          </cell>
          <cell r="J112">
            <v>1</v>
          </cell>
          <cell r="K112">
            <v>30</v>
          </cell>
          <cell r="L112">
            <v>42370</v>
          </cell>
          <cell r="M112">
            <v>42735</v>
          </cell>
          <cell r="N112">
            <v>0</v>
          </cell>
          <cell r="P112">
            <v>0</v>
          </cell>
          <cell r="Q112">
            <v>0</v>
          </cell>
          <cell r="R112" t="str">
            <v>N</v>
          </cell>
          <cell r="S112">
            <v>0.01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2016</v>
          </cell>
          <cell r="C113" t="str">
            <v>ASS.COMUNITA'PAPA GIOV.XXIII</v>
          </cell>
          <cell r="D113">
            <v>38595</v>
          </cell>
          <cell r="E113" t="str">
            <v xml:space="preserve">4300            </v>
          </cell>
          <cell r="F113">
            <v>38666</v>
          </cell>
          <cell r="G113">
            <v>2798.06</v>
          </cell>
          <cell r="H113">
            <v>0</v>
          </cell>
          <cell r="I113">
            <v>0</v>
          </cell>
          <cell r="J113">
            <v>1</v>
          </cell>
          <cell r="K113">
            <v>30</v>
          </cell>
          <cell r="L113">
            <v>42370</v>
          </cell>
          <cell r="M113">
            <v>42735</v>
          </cell>
          <cell r="N113">
            <v>0</v>
          </cell>
          <cell r="P113">
            <v>0</v>
          </cell>
          <cell r="Q113">
            <v>0</v>
          </cell>
          <cell r="R113" t="str">
            <v>N</v>
          </cell>
          <cell r="S113">
            <v>2798.06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>
            <v>2016</v>
          </cell>
          <cell r="C114" t="str">
            <v>ASSOC.SPORT.DIL. ATLETICA NEVI</v>
          </cell>
          <cell r="D114">
            <v>41200</v>
          </cell>
          <cell r="E114" t="str">
            <v xml:space="preserve">8               </v>
          </cell>
          <cell r="F114">
            <v>41204</v>
          </cell>
          <cell r="G114">
            <v>0.01</v>
          </cell>
          <cell r="H114">
            <v>0</v>
          </cell>
          <cell r="I114">
            <v>0</v>
          </cell>
          <cell r="J114">
            <v>1</v>
          </cell>
          <cell r="K114">
            <v>30</v>
          </cell>
          <cell r="L114">
            <v>42370</v>
          </cell>
          <cell r="M114">
            <v>42735</v>
          </cell>
          <cell r="N114">
            <v>0</v>
          </cell>
          <cell r="P114">
            <v>0</v>
          </cell>
          <cell r="Q114">
            <v>0</v>
          </cell>
          <cell r="R114" t="str">
            <v>N</v>
          </cell>
          <cell r="S114">
            <v>0.01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2016</v>
          </cell>
          <cell r="C115" t="str">
            <v>ATER</v>
          </cell>
          <cell r="D115">
            <v>40021</v>
          </cell>
          <cell r="E115" t="str">
            <v xml:space="preserve">154             </v>
          </cell>
          <cell r="F115">
            <v>40031</v>
          </cell>
          <cell r="G115">
            <v>3384</v>
          </cell>
          <cell r="H115">
            <v>0</v>
          </cell>
          <cell r="I115">
            <v>0</v>
          </cell>
          <cell r="J115">
            <v>1</v>
          </cell>
          <cell r="K115">
            <v>30</v>
          </cell>
          <cell r="L115">
            <v>42370</v>
          </cell>
          <cell r="M115">
            <v>42735</v>
          </cell>
          <cell r="N115">
            <v>0</v>
          </cell>
          <cell r="P115">
            <v>0</v>
          </cell>
          <cell r="Q115">
            <v>0</v>
          </cell>
          <cell r="R115" t="str">
            <v>N</v>
          </cell>
          <cell r="S115">
            <v>3384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>
            <v>2016</v>
          </cell>
          <cell r="B116">
            <v>181</v>
          </cell>
          <cell r="C116" t="str">
            <v>AUDIOVIDEO WALTER SNC</v>
          </cell>
          <cell r="D116">
            <v>42369</v>
          </cell>
          <cell r="E116" t="str">
            <v>1/PA</v>
          </cell>
          <cell r="F116">
            <v>42376</v>
          </cell>
          <cell r="G116">
            <v>1628.7</v>
          </cell>
          <cell r="H116">
            <v>1628.7</v>
          </cell>
          <cell r="I116">
            <v>0</v>
          </cell>
          <cell r="J116">
            <v>42430</v>
          </cell>
          <cell r="K116">
            <v>30</v>
          </cell>
          <cell r="L116">
            <v>42370</v>
          </cell>
          <cell r="M116">
            <v>42735</v>
          </cell>
          <cell r="N116">
            <v>0</v>
          </cell>
          <cell r="P116">
            <v>0</v>
          </cell>
          <cell r="Q116">
            <v>54</v>
          </cell>
          <cell r="R116" t="str">
            <v>S</v>
          </cell>
          <cell r="S116">
            <v>0</v>
          </cell>
          <cell r="T116">
            <v>61</v>
          </cell>
          <cell r="U116">
            <v>87949.8</v>
          </cell>
          <cell r="V116">
            <v>99350.7</v>
          </cell>
          <cell r="W116">
            <v>24</v>
          </cell>
          <cell r="X116">
            <v>39088.800000000003</v>
          </cell>
        </row>
        <row r="117">
          <cell r="A117">
            <v>2016</v>
          </cell>
          <cell r="C117" t="str">
            <v>AUTOSTRADE PER L'ITALIA SPA</v>
          </cell>
          <cell r="D117">
            <v>39263</v>
          </cell>
          <cell r="E117" t="str">
            <v xml:space="preserve">10376816D       </v>
          </cell>
          <cell r="F117">
            <v>39276</v>
          </cell>
          <cell r="G117">
            <v>3.64</v>
          </cell>
          <cell r="H117">
            <v>0</v>
          </cell>
          <cell r="I117">
            <v>0</v>
          </cell>
          <cell r="J117">
            <v>1</v>
          </cell>
          <cell r="K117">
            <v>30</v>
          </cell>
          <cell r="L117">
            <v>42370</v>
          </cell>
          <cell r="M117">
            <v>42735</v>
          </cell>
          <cell r="N117">
            <v>0</v>
          </cell>
          <cell r="P117">
            <v>0</v>
          </cell>
          <cell r="Q117">
            <v>0</v>
          </cell>
          <cell r="R117" t="str">
            <v>N</v>
          </cell>
          <cell r="S117">
            <v>3.64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>
            <v>2016</v>
          </cell>
          <cell r="C118" t="str">
            <v>AUTOSTRADE PER L'ITALIA SPA</v>
          </cell>
          <cell r="D118">
            <v>41273</v>
          </cell>
          <cell r="E118" t="str">
            <v xml:space="preserve">25431726        </v>
          </cell>
          <cell r="F118">
            <v>41288</v>
          </cell>
          <cell r="G118">
            <v>70.2</v>
          </cell>
          <cell r="H118">
            <v>0</v>
          </cell>
          <cell r="I118">
            <v>0</v>
          </cell>
          <cell r="J118">
            <v>1</v>
          </cell>
          <cell r="K118">
            <v>30</v>
          </cell>
          <cell r="L118">
            <v>42370</v>
          </cell>
          <cell r="M118">
            <v>42735</v>
          </cell>
          <cell r="N118">
            <v>0</v>
          </cell>
          <cell r="P118">
            <v>0</v>
          </cell>
          <cell r="Q118">
            <v>0</v>
          </cell>
          <cell r="R118" t="str">
            <v>N</v>
          </cell>
          <cell r="S118">
            <v>70.2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>
            <v>2016</v>
          </cell>
          <cell r="B119">
            <v>5224</v>
          </cell>
          <cell r="C119" t="str">
            <v>AUTOSTRADE PER L'ITALIA SPA</v>
          </cell>
          <cell r="D119">
            <v>42093</v>
          </cell>
          <cell r="E119" t="str">
            <v xml:space="preserve">5164832         </v>
          </cell>
          <cell r="F119">
            <v>42101</v>
          </cell>
          <cell r="G119">
            <v>1.57</v>
          </cell>
          <cell r="H119">
            <v>0</v>
          </cell>
          <cell r="I119">
            <v>0</v>
          </cell>
          <cell r="J119">
            <v>1</v>
          </cell>
          <cell r="K119">
            <v>30</v>
          </cell>
          <cell r="L119">
            <v>42370</v>
          </cell>
          <cell r="M119">
            <v>42735</v>
          </cell>
          <cell r="N119">
            <v>0</v>
          </cell>
          <cell r="P119">
            <v>0</v>
          </cell>
          <cell r="Q119">
            <v>0</v>
          </cell>
          <cell r="R119" t="str">
            <v>N</v>
          </cell>
          <cell r="S119">
            <v>1.57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>
            <v>2016</v>
          </cell>
          <cell r="B120">
            <v>1374</v>
          </cell>
          <cell r="C120" t="str">
            <v xml:space="preserve">AVVENIRE SOCIETA' COOPERATIVA                                              </v>
          </cell>
          <cell r="D120">
            <v>42397</v>
          </cell>
          <cell r="E120" t="str">
            <v>0003/2</v>
          </cell>
          <cell r="F120">
            <v>42397</v>
          </cell>
          <cell r="G120">
            <v>1409.1</v>
          </cell>
          <cell r="H120">
            <v>1409.1</v>
          </cell>
          <cell r="I120">
            <v>0</v>
          </cell>
          <cell r="J120">
            <v>42430</v>
          </cell>
          <cell r="K120">
            <v>30</v>
          </cell>
          <cell r="L120">
            <v>42370</v>
          </cell>
          <cell r="M120">
            <v>42735</v>
          </cell>
          <cell r="N120">
            <v>0</v>
          </cell>
          <cell r="P120">
            <v>0</v>
          </cell>
          <cell r="Q120">
            <v>33</v>
          </cell>
          <cell r="R120" t="str">
            <v>S</v>
          </cell>
          <cell r="S120">
            <v>0</v>
          </cell>
          <cell r="T120">
            <v>33</v>
          </cell>
          <cell r="U120">
            <v>46500.3</v>
          </cell>
          <cell r="V120">
            <v>46500.3</v>
          </cell>
          <cell r="W120">
            <v>3</v>
          </cell>
          <cell r="X120">
            <v>4227.3</v>
          </cell>
        </row>
        <row r="121">
          <cell r="A121">
            <v>2016</v>
          </cell>
          <cell r="B121">
            <v>1862</v>
          </cell>
          <cell r="C121" t="str">
            <v xml:space="preserve">AVVENIRE SOCIETA' COOPERATIVA                                              </v>
          </cell>
          <cell r="D121">
            <v>42400</v>
          </cell>
          <cell r="E121" t="str">
            <v>0008/2</v>
          </cell>
          <cell r="F121">
            <v>42409</v>
          </cell>
          <cell r="G121">
            <v>2296.15</v>
          </cell>
          <cell r="H121">
            <v>2296.15</v>
          </cell>
          <cell r="I121">
            <v>0</v>
          </cell>
          <cell r="J121">
            <v>42431</v>
          </cell>
          <cell r="K121">
            <v>30</v>
          </cell>
          <cell r="L121">
            <v>42370</v>
          </cell>
          <cell r="M121">
            <v>42735</v>
          </cell>
          <cell r="N121">
            <v>0</v>
          </cell>
          <cell r="P121">
            <v>0</v>
          </cell>
          <cell r="Q121">
            <v>22</v>
          </cell>
          <cell r="R121" t="str">
            <v>S</v>
          </cell>
          <cell r="S121">
            <v>0</v>
          </cell>
          <cell r="T121">
            <v>31</v>
          </cell>
          <cell r="U121">
            <v>50515.3</v>
          </cell>
          <cell r="V121">
            <v>71180.649999999994</v>
          </cell>
          <cell r="W121">
            <v>-8</v>
          </cell>
          <cell r="X121">
            <v>-18369.2</v>
          </cell>
        </row>
        <row r="122">
          <cell r="A122">
            <v>2016</v>
          </cell>
          <cell r="B122">
            <v>1845</v>
          </cell>
          <cell r="C122" t="str">
            <v xml:space="preserve">AVVENIRE SOCIETA' COOPERATIVA                                              </v>
          </cell>
          <cell r="D122">
            <v>42400</v>
          </cell>
          <cell r="E122" t="str">
            <v>0009/2</v>
          </cell>
          <cell r="F122">
            <v>42409</v>
          </cell>
          <cell r="G122">
            <v>475.06</v>
          </cell>
          <cell r="H122">
            <v>475.06</v>
          </cell>
          <cell r="I122">
            <v>0</v>
          </cell>
          <cell r="J122">
            <v>42431</v>
          </cell>
          <cell r="K122">
            <v>30</v>
          </cell>
          <cell r="L122">
            <v>42370</v>
          </cell>
          <cell r="M122">
            <v>42735</v>
          </cell>
          <cell r="N122">
            <v>0</v>
          </cell>
          <cell r="P122">
            <v>0</v>
          </cell>
          <cell r="Q122">
            <v>22</v>
          </cell>
          <cell r="R122" t="str">
            <v>S</v>
          </cell>
          <cell r="S122">
            <v>0</v>
          </cell>
          <cell r="T122">
            <v>31</v>
          </cell>
          <cell r="U122">
            <v>10451.32</v>
          </cell>
          <cell r="V122">
            <v>14726.86</v>
          </cell>
          <cell r="W122">
            <v>-8</v>
          </cell>
          <cell r="X122">
            <v>-3800.48</v>
          </cell>
        </row>
        <row r="123">
          <cell r="A123">
            <v>2016</v>
          </cell>
          <cell r="C123" t="str">
            <v>AZ.AGR.LOVISETTO MARCO</v>
          </cell>
          <cell r="D123">
            <v>40892</v>
          </cell>
          <cell r="E123" t="str">
            <v xml:space="preserve">42              </v>
          </cell>
          <cell r="F123">
            <v>40907</v>
          </cell>
          <cell r="G123">
            <v>0.14000000000000001</v>
          </cell>
          <cell r="H123">
            <v>0</v>
          </cell>
          <cell r="I123">
            <v>0</v>
          </cell>
          <cell r="J123">
            <v>1</v>
          </cell>
          <cell r="K123">
            <v>30</v>
          </cell>
          <cell r="L123">
            <v>42370</v>
          </cell>
          <cell r="M123">
            <v>42735</v>
          </cell>
          <cell r="N123">
            <v>0</v>
          </cell>
          <cell r="P123">
            <v>0</v>
          </cell>
          <cell r="Q123">
            <v>0</v>
          </cell>
          <cell r="R123" t="str">
            <v>N</v>
          </cell>
          <cell r="S123">
            <v>0.14000000000000001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>
            <v>2016</v>
          </cell>
          <cell r="B124">
            <v>75</v>
          </cell>
          <cell r="C124" t="str">
            <v>BAGGIO DAVIDE</v>
          </cell>
          <cell r="D124">
            <v>42297</v>
          </cell>
          <cell r="E124" t="str">
            <v>1_2016</v>
          </cell>
          <cell r="F124">
            <v>42374</v>
          </cell>
          <cell r="G124">
            <v>1903.2</v>
          </cell>
          <cell r="H124">
            <v>1903.2</v>
          </cell>
          <cell r="I124">
            <v>0</v>
          </cell>
          <cell r="J124">
            <v>42433</v>
          </cell>
          <cell r="K124">
            <v>30</v>
          </cell>
          <cell r="L124">
            <v>42370</v>
          </cell>
          <cell r="M124">
            <v>42735</v>
          </cell>
          <cell r="N124">
            <v>0</v>
          </cell>
          <cell r="P124">
            <v>0</v>
          </cell>
          <cell r="Q124">
            <v>59</v>
          </cell>
          <cell r="R124" t="str">
            <v>S</v>
          </cell>
          <cell r="S124">
            <v>0</v>
          </cell>
          <cell r="T124">
            <v>136</v>
          </cell>
          <cell r="U124">
            <v>112288.8</v>
          </cell>
          <cell r="V124">
            <v>258835.20000000001</v>
          </cell>
          <cell r="W124">
            <v>29</v>
          </cell>
          <cell r="X124">
            <v>55192.800000000003</v>
          </cell>
        </row>
        <row r="125">
          <cell r="A125">
            <v>2016</v>
          </cell>
          <cell r="C125" t="str">
            <v>BAGGIO FRANCESCO</v>
          </cell>
          <cell r="D125">
            <v>40232</v>
          </cell>
          <cell r="E125" t="str">
            <v xml:space="preserve">5               </v>
          </cell>
          <cell r="F125">
            <v>40241</v>
          </cell>
          <cell r="G125">
            <v>1993.78</v>
          </cell>
          <cell r="H125">
            <v>0</v>
          </cell>
          <cell r="I125">
            <v>0</v>
          </cell>
          <cell r="J125">
            <v>1</v>
          </cell>
          <cell r="K125">
            <v>30</v>
          </cell>
          <cell r="L125">
            <v>42370</v>
          </cell>
          <cell r="M125">
            <v>42735</v>
          </cell>
          <cell r="N125">
            <v>0</v>
          </cell>
          <cell r="P125">
            <v>0</v>
          </cell>
          <cell r="Q125">
            <v>0</v>
          </cell>
          <cell r="R125" t="str">
            <v>N</v>
          </cell>
          <cell r="S125">
            <v>1993.78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A126">
            <v>2016</v>
          </cell>
          <cell r="B126">
            <v>569</v>
          </cell>
          <cell r="C126" t="str">
            <v>BARTOLOMEO FERRACINA COOP. SOC.</v>
          </cell>
          <cell r="D126">
            <v>42369</v>
          </cell>
          <cell r="E126" t="str">
            <v>65/10</v>
          </cell>
          <cell r="F126">
            <v>42383</v>
          </cell>
          <cell r="G126">
            <v>2908.48</v>
          </cell>
          <cell r="H126">
            <v>2908.48</v>
          </cell>
          <cell r="I126">
            <v>0</v>
          </cell>
          <cell r="J126">
            <v>42426</v>
          </cell>
          <cell r="K126">
            <v>30</v>
          </cell>
          <cell r="L126">
            <v>42370</v>
          </cell>
          <cell r="M126">
            <v>42735</v>
          </cell>
          <cell r="N126">
            <v>0</v>
          </cell>
          <cell r="P126">
            <v>0</v>
          </cell>
          <cell r="Q126">
            <v>43</v>
          </cell>
          <cell r="R126" t="str">
            <v>S</v>
          </cell>
          <cell r="S126">
            <v>0</v>
          </cell>
          <cell r="T126">
            <v>57</v>
          </cell>
          <cell r="U126">
            <v>125064.64</v>
          </cell>
          <cell r="V126">
            <v>165783.35999999999</v>
          </cell>
          <cell r="W126">
            <v>13</v>
          </cell>
          <cell r="X126">
            <v>37810.239999999998</v>
          </cell>
        </row>
        <row r="127">
          <cell r="A127">
            <v>2016</v>
          </cell>
          <cell r="B127">
            <v>9749</v>
          </cell>
          <cell r="C127" t="str">
            <v>BASAGLIA ALBERTO</v>
          </cell>
          <cell r="D127">
            <v>41827</v>
          </cell>
          <cell r="E127" t="str">
            <v xml:space="preserve">21              </v>
          </cell>
          <cell r="F127">
            <v>41831</v>
          </cell>
          <cell r="G127">
            <v>3625.63</v>
          </cell>
          <cell r="H127">
            <v>0</v>
          </cell>
          <cell r="I127">
            <v>0</v>
          </cell>
          <cell r="J127">
            <v>1</v>
          </cell>
          <cell r="K127">
            <v>30</v>
          </cell>
          <cell r="L127">
            <v>42370</v>
          </cell>
          <cell r="M127">
            <v>42735</v>
          </cell>
          <cell r="N127">
            <v>0</v>
          </cell>
          <cell r="P127">
            <v>0</v>
          </cell>
          <cell r="Q127">
            <v>0</v>
          </cell>
          <cell r="R127" t="str">
            <v>N</v>
          </cell>
          <cell r="S127">
            <v>3625.63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>
            <v>2016</v>
          </cell>
          <cell r="C128" t="str">
            <v>Basic Information Life Support</v>
          </cell>
          <cell r="D128">
            <v>41662</v>
          </cell>
          <cell r="E128" t="str">
            <v xml:space="preserve">6               </v>
          </cell>
          <cell r="F128">
            <v>41677</v>
          </cell>
          <cell r="G128">
            <v>4611.6000000000004</v>
          </cell>
          <cell r="H128">
            <v>0</v>
          </cell>
          <cell r="I128">
            <v>0</v>
          </cell>
          <cell r="J128">
            <v>1</v>
          </cell>
          <cell r="K128">
            <v>30</v>
          </cell>
          <cell r="L128">
            <v>42370</v>
          </cell>
          <cell r="M128">
            <v>42735</v>
          </cell>
          <cell r="N128">
            <v>0</v>
          </cell>
          <cell r="P128">
            <v>0</v>
          </cell>
          <cell r="Q128">
            <v>0</v>
          </cell>
          <cell r="R128" t="str">
            <v>N</v>
          </cell>
          <cell r="S128">
            <v>4611.6000000000004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A129">
            <v>2016</v>
          </cell>
          <cell r="C129" t="str">
            <v>BASSO CLAUDIO</v>
          </cell>
          <cell r="D129">
            <v>38504</v>
          </cell>
          <cell r="E129" t="str">
            <v xml:space="preserve">19              </v>
          </cell>
          <cell r="F129">
            <v>38523</v>
          </cell>
          <cell r="G129">
            <v>951.99</v>
          </cell>
          <cell r="H129">
            <v>0</v>
          </cell>
          <cell r="I129">
            <v>0</v>
          </cell>
          <cell r="J129">
            <v>1</v>
          </cell>
          <cell r="K129">
            <v>30</v>
          </cell>
          <cell r="L129">
            <v>42370</v>
          </cell>
          <cell r="M129">
            <v>42735</v>
          </cell>
          <cell r="N129">
            <v>0</v>
          </cell>
          <cell r="P129">
            <v>0</v>
          </cell>
          <cell r="Q129">
            <v>0</v>
          </cell>
          <cell r="R129" t="str">
            <v>N</v>
          </cell>
          <cell r="S129">
            <v>951.99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A130">
            <v>2016</v>
          </cell>
          <cell r="C130" t="str">
            <v>BASSO CLAUDIO</v>
          </cell>
          <cell r="D130">
            <v>38504</v>
          </cell>
          <cell r="E130" t="str">
            <v xml:space="preserve">20              </v>
          </cell>
          <cell r="F130">
            <v>38523</v>
          </cell>
          <cell r="G130">
            <v>13728</v>
          </cell>
          <cell r="H130">
            <v>0</v>
          </cell>
          <cell r="I130">
            <v>0</v>
          </cell>
          <cell r="J130">
            <v>1</v>
          </cell>
          <cell r="K130">
            <v>30</v>
          </cell>
          <cell r="L130">
            <v>42370</v>
          </cell>
          <cell r="M130">
            <v>42735</v>
          </cell>
          <cell r="N130">
            <v>0</v>
          </cell>
          <cell r="P130">
            <v>0</v>
          </cell>
          <cell r="Q130">
            <v>0</v>
          </cell>
          <cell r="R130" t="str">
            <v>N</v>
          </cell>
          <cell r="S130">
            <v>13728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>
            <v>2016</v>
          </cell>
          <cell r="C131" t="str">
            <v>BASSO CLAUDIO</v>
          </cell>
          <cell r="D131">
            <v>39924</v>
          </cell>
          <cell r="E131" t="str">
            <v xml:space="preserve">9               </v>
          </cell>
          <cell r="F131">
            <v>39931</v>
          </cell>
          <cell r="G131">
            <v>18595.2</v>
          </cell>
          <cell r="H131">
            <v>0</v>
          </cell>
          <cell r="I131">
            <v>0</v>
          </cell>
          <cell r="J131">
            <v>1</v>
          </cell>
          <cell r="K131">
            <v>30</v>
          </cell>
          <cell r="L131">
            <v>42370</v>
          </cell>
          <cell r="M131">
            <v>42735</v>
          </cell>
          <cell r="N131">
            <v>0</v>
          </cell>
          <cell r="P131">
            <v>0</v>
          </cell>
          <cell r="Q131">
            <v>0</v>
          </cell>
          <cell r="R131" t="str">
            <v>N</v>
          </cell>
          <cell r="S131">
            <v>18595.2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A132">
            <v>2016</v>
          </cell>
          <cell r="C132" t="str">
            <v>BISINELLA WALTER</v>
          </cell>
          <cell r="D132">
            <v>37564</v>
          </cell>
          <cell r="E132" t="str">
            <v xml:space="preserve">23              </v>
          </cell>
          <cell r="F132">
            <v>37571</v>
          </cell>
          <cell r="G132">
            <v>2644.25</v>
          </cell>
          <cell r="H132">
            <v>0</v>
          </cell>
          <cell r="I132">
            <v>0</v>
          </cell>
          <cell r="J132">
            <v>1</v>
          </cell>
          <cell r="K132">
            <v>30</v>
          </cell>
          <cell r="L132">
            <v>42370</v>
          </cell>
          <cell r="M132">
            <v>42735</v>
          </cell>
          <cell r="N132">
            <v>0</v>
          </cell>
          <cell r="P132">
            <v>0</v>
          </cell>
          <cell r="Q132">
            <v>0</v>
          </cell>
          <cell r="R132" t="str">
            <v>N</v>
          </cell>
          <cell r="S132">
            <v>2644.25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A133">
            <v>2016</v>
          </cell>
          <cell r="B133">
            <v>2486</v>
          </cell>
          <cell r="C133" t="str">
            <v>BORDIGNON GIOVANNI CARLO</v>
          </cell>
          <cell r="D133">
            <v>42399</v>
          </cell>
          <cell r="E133" t="str">
            <v>A/001</v>
          </cell>
          <cell r="F133">
            <v>42423</v>
          </cell>
          <cell r="G133">
            <v>367.78</v>
          </cell>
          <cell r="H133">
            <v>367.78</v>
          </cell>
          <cell r="I133">
            <v>0</v>
          </cell>
          <cell r="J133">
            <v>42438</v>
          </cell>
          <cell r="K133">
            <v>30</v>
          </cell>
          <cell r="L133">
            <v>42370</v>
          </cell>
          <cell r="M133">
            <v>42735</v>
          </cell>
          <cell r="N133">
            <v>0</v>
          </cell>
          <cell r="P133">
            <v>0</v>
          </cell>
          <cell r="Q133">
            <v>15</v>
          </cell>
          <cell r="R133" t="str">
            <v>S</v>
          </cell>
          <cell r="S133">
            <v>0</v>
          </cell>
          <cell r="T133">
            <v>39</v>
          </cell>
          <cell r="U133">
            <v>5516.7</v>
          </cell>
          <cell r="V133">
            <v>14343.42</v>
          </cell>
          <cell r="W133">
            <v>-15</v>
          </cell>
          <cell r="X133">
            <v>-5516.7</v>
          </cell>
        </row>
        <row r="134">
          <cell r="A134">
            <v>2016</v>
          </cell>
          <cell r="B134">
            <v>2318</v>
          </cell>
          <cell r="C134" t="str">
            <v>BORDIGNON GIOVANNI CARLO</v>
          </cell>
          <cell r="D134">
            <v>42410</v>
          </cell>
          <cell r="E134" t="str">
            <v>A/002</v>
          </cell>
          <cell r="F134">
            <v>42419</v>
          </cell>
          <cell r="G134">
            <v>1950.62</v>
          </cell>
          <cell r="H134">
            <v>1950.62</v>
          </cell>
          <cell r="I134">
            <v>0</v>
          </cell>
          <cell r="J134">
            <v>42443</v>
          </cell>
          <cell r="K134">
            <v>30</v>
          </cell>
          <cell r="L134">
            <v>42370</v>
          </cell>
          <cell r="M134">
            <v>42735</v>
          </cell>
          <cell r="N134">
            <v>0</v>
          </cell>
          <cell r="P134">
            <v>0</v>
          </cell>
          <cell r="Q134">
            <v>24</v>
          </cell>
          <cell r="R134" t="str">
            <v>S</v>
          </cell>
          <cell r="S134">
            <v>0</v>
          </cell>
          <cell r="T134">
            <v>33</v>
          </cell>
          <cell r="U134">
            <v>46814.879999999997</v>
          </cell>
          <cell r="V134">
            <v>64370.46</v>
          </cell>
          <cell r="W134">
            <v>-6</v>
          </cell>
          <cell r="X134">
            <v>-11703.72</v>
          </cell>
        </row>
        <row r="135">
          <cell r="A135">
            <v>2016</v>
          </cell>
          <cell r="B135">
            <v>2676</v>
          </cell>
          <cell r="C135" t="str">
            <v>BORDIGNON GIOVANNI CARLO</v>
          </cell>
          <cell r="D135">
            <v>42415</v>
          </cell>
          <cell r="E135" t="str">
            <v>A/003</v>
          </cell>
          <cell r="F135">
            <v>42425</v>
          </cell>
          <cell r="G135">
            <v>1869.41</v>
          </cell>
          <cell r="H135">
            <v>0</v>
          </cell>
          <cell r="I135">
            <v>0</v>
          </cell>
          <cell r="J135">
            <v>1</v>
          </cell>
          <cell r="K135">
            <v>30</v>
          </cell>
          <cell r="L135">
            <v>42370</v>
          </cell>
          <cell r="M135">
            <v>42735</v>
          </cell>
          <cell r="N135">
            <v>0</v>
          </cell>
          <cell r="P135">
            <v>0</v>
          </cell>
          <cell r="Q135">
            <v>0</v>
          </cell>
          <cell r="R135" t="str">
            <v>N</v>
          </cell>
          <cell r="S135">
            <v>1869.41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A136">
            <v>2016</v>
          </cell>
          <cell r="B136">
            <v>2955</v>
          </cell>
          <cell r="C136" t="str">
            <v>BORDIGNON GIOVANNI CARLO</v>
          </cell>
          <cell r="D136">
            <v>42429</v>
          </cell>
          <cell r="E136" t="str">
            <v>A/004</v>
          </cell>
          <cell r="F136">
            <v>42431</v>
          </cell>
          <cell r="G136">
            <v>1127.08</v>
          </cell>
          <cell r="H136">
            <v>0</v>
          </cell>
          <cell r="I136">
            <v>0</v>
          </cell>
          <cell r="J136">
            <v>1</v>
          </cell>
          <cell r="K136">
            <v>30</v>
          </cell>
          <cell r="L136">
            <v>42370</v>
          </cell>
          <cell r="M136">
            <v>42735</v>
          </cell>
          <cell r="N136">
            <v>0</v>
          </cell>
          <cell r="P136">
            <v>0</v>
          </cell>
          <cell r="Q136">
            <v>0</v>
          </cell>
          <cell r="R136" t="str">
            <v>N</v>
          </cell>
          <cell r="S136">
            <v>1127.08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>
            <v>2016</v>
          </cell>
          <cell r="B137">
            <v>526</v>
          </cell>
          <cell r="C137" t="str">
            <v>BORDIGNON GIOVANNI CARLO</v>
          </cell>
          <cell r="D137">
            <v>42368</v>
          </cell>
          <cell r="E137" t="str">
            <v>A/020</v>
          </cell>
          <cell r="F137">
            <v>42383</v>
          </cell>
          <cell r="G137">
            <v>1949.44</v>
          </cell>
          <cell r="H137">
            <v>1949.44</v>
          </cell>
          <cell r="I137">
            <v>0</v>
          </cell>
          <cell r="J137">
            <v>42423</v>
          </cell>
          <cell r="K137">
            <v>30</v>
          </cell>
          <cell r="L137">
            <v>42370</v>
          </cell>
          <cell r="M137">
            <v>42735</v>
          </cell>
          <cell r="N137">
            <v>0</v>
          </cell>
          <cell r="P137">
            <v>0</v>
          </cell>
          <cell r="Q137">
            <v>40</v>
          </cell>
          <cell r="R137" t="str">
            <v>S</v>
          </cell>
          <cell r="S137">
            <v>0</v>
          </cell>
          <cell r="T137">
            <v>55</v>
          </cell>
          <cell r="U137">
            <v>77977.600000000006</v>
          </cell>
          <cell r="V137">
            <v>107219.2</v>
          </cell>
          <cell r="W137">
            <v>10</v>
          </cell>
          <cell r="X137">
            <v>19494.400000000001</v>
          </cell>
        </row>
        <row r="138">
          <cell r="A138">
            <v>2016</v>
          </cell>
          <cell r="C138" t="str">
            <v>BREMA CONSULTING SAS</v>
          </cell>
          <cell r="D138">
            <v>40928</v>
          </cell>
          <cell r="E138" t="str">
            <v xml:space="preserve">17              </v>
          </cell>
          <cell r="F138">
            <v>41031</v>
          </cell>
          <cell r="G138">
            <v>180</v>
          </cell>
          <cell r="H138">
            <v>0</v>
          </cell>
          <cell r="I138">
            <v>0</v>
          </cell>
          <cell r="J138">
            <v>1</v>
          </cell>
          <cell r="K138">
            <v>30</v>
          </cell>
          <cell r="L138">
            <v>42370</v>
          </cell>
          <cell r="M138">
            <v>42735</v>
          </cell>
          <cell r="N138">
            <v>0</v>
          </cell>
          <cell r="P138">
            <v>0</v>
          </cell>
          <cell r="Q138">
            <v>0</v>
          </cell>
          <cell r="R138" t="str">
            <v>N</v>
          </cell>
          <cell r="S138">
            <v>180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A139">
            <v>2016</v>
          </cell>
          <cell r="B139">
            <v>2454</v>
          </cell>
          <cell r="C139" t="str">
            <v>BREMA CONSULTING SAS</v>
          </cell>
          <cell r="D139">
            <v>42401</v>
          </cell>
          <cell r="E139" t="str">
            <v>18/2016</v>
          </cell>
          <cell r="F139">
            <v>42422</v>
          </cell>
          <cell r="G139">
            <v>180</v>
          </cell>
          <cell r="H139">
            <v>0</v>
          </cell>
          <cell r="I139">
            <v>0</v>
          </cell>
          <cell r="J139">
            <v>1</v>
          </cell>
          <cell r="K139">
            <v>30</v>
          </cell>
          <cell r="L139">
            <v>42370</v>
          </cell>
          <cell r="M139">
            <v>42735</v>
          </cell>
          <cell r="N139">
            <v>0</v>
          </cell>
          <cell r="P139">
            <v>0</v>
          </cell>
          <cell r="Q139">
            <v>0</v>
          </cell>
          <cell r="R139" t="str">
            <v>N</v>
          </cell>
          <cell r="S139">
            <v>180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>
            <v>2016</v>
          </cell>
          <cell r="C140" t="str">
            <v>BREMA CONSULTING SAS</v>
          </cell>
          <cell r="D140">
            <v>40819</v>
          </cell>
          <cell r="E140" t="str">
            <v xml:space="preserve">52              </v>
          </cell>
          <cell r="F140">
            <v>40855</v>
          </cell>
          <cell r="G140">
            <v>180</v>
          </cell>
          <cell r="H140">
            <v>0</v>
          </cell>
          <cell r="I140">
            <v>0</v>
          </cell>
          <cell r="J140">
            <v>1</v>
          </cell>
          <cell r="K140">
            <v>30</v>
          </cell>
          <cell r="L140">
            <v>42370</v>
          </cell>
          <cell r="M140">
            <v>42735</v>
          </cell>
          <cell r="N140">
            <v>0</v>
          </cell>
          <cell r="P140">
            <v>0</v>
          </cell>
          <cell r="Q140">
            <v>0</v>
          </cell>
          <cell r="R140" t="str">
            <v>N</v>
          </cell>
          <cell r="S140">
            <v>180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A141">
            <v>2016</v>
          </cell>
          <cell r="C141" t="str">
            <v>BREMA CONSULTING SAS</v>
          </cell>
          <cell r="D141">
            <v>41166</v>
          </cell>
          <cell r="E141" t="str">
            <v xml:space="preserve">63              </v>
          </cell>
          <cell r="F141">
            <v>41232</v>
          </cell>
          <cell r="G141">
            <v>100</v>
          </cell>
          <cell r="H141">
            <v>0</v>
          </cell>
          <cell r="I141">
            <v>0</v>
          </cell>
          <cell r="J141">
            <v>1</v>
          </cell>
          <cell r="K141">
            <v>30</v>
          </cell>
          <cell r="L141">
            <v>42370</v>
          </cell>
          <cell r="M141">
            <v>42735</v>
          </cell>
          <cell r="N141">
            <v>0</v>
          </cell>
          <cell r="P141">
            <v>0</v>
          </cell>
          <cell r="Q141">
            <v>0</v>
          </cell>
          <cell r="R141" t="str">
            <v>N</v>
          </cell>
          <cell r="S141">
            <v>100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A142">
            <v>2016</v>
          </cell>
          <cell r="C142" t="str">
            <v>BRENTA LAVORI SRL</v>
          </cell>
          <cell r="D142">
            <v>38540</v>
          </cell>
          <cell r="E142" t="str">
            <v xml:space="preserve">64              </v>
          </cell>
          <cell r="F142">
            <v>38555</v>
          </cell>
          <cell r="G142">
            <v>24975.45</v>
          </cell>
          <cell r="H142">
            <v>0</v>
          </cell>
          <cell r="I142">
            <v>0</v>
          </cell>
          <cell r="J142">
            <v>1</v>
          </cell>
          <cell r="K142">
            <v>30</v>
          </cell>
          <cell r="L142">
            <v>42370</v>
          </cell>
          <cell r="M142">
            <v>42735</v>
          </cell>
          <cell r="N142">
            <v>0</v>
          </cell>
          <cell r="P142">
            <v>0</v>
          </cell>
          <cell r="Q142">
            <v>0</v>
          </cell>
          <cell r="R142" t="str">
            <v>N</v>
          </cell>
          <cell r="S142">
            <v>24975.45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>
            <v>2016</v>
          </cell>
          <cell r="C143" t="str">
            <v>BRENTA SERVIZI SPA</v>
          </cell>
          <cell r="D143">
            <v>38457</v>
          </cell>
          <cell r="E143" t="str">
            <v xml:space="preserve">4478            </v>
          </cell>
          <cell r="F143">
            <v>38490</v>
          </cell>
          <cell r="G143">
            <v>13</v>
          </cell>
          <cell r="H143">
            <v>0</v>
          </cell>
          <cell r="I143">
            <v>0</v>
          </cell>
          <cell r="J143">
            <v>1</v>
          </cell>
          <cell r="K143">
            <v>30</v>
          </cell>
          <cell r="L143">
            <v>42370</v>
          </cell>
          <cell r="M143">
            <v>42735</v>
          </cell>
          <cell r="N143">
            <v>0</v>
          </cell>
          <cell r="P143">
            <v>0</v>
          </cell>
          <cell r="Q143">
            <v>0</v>
          </cell>
          <cell r="R143" t="str">
            <v>N</v>
          </cell>
          <cell r="S143">
            <v>13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A144">
            <v>2016</v>
          </cell>
          <cell r="C144" t="str">
            <v>BRENTA SERVIZI SPA</v>
          </cell>
          <cell r="D144">
            <v>37894</v>
          </cell>
          <cell r="E144" t="str">
            <v xml:space="preserve">4494            </v>
          </cell>
          <cell r="F144">
            <v>37952</v>
          </cell>
          <cell r="G144">
            <v>2.79</v>
          </cell>
          <cell r="H144">
            <v>0</v>
          </cell>
          <cell r="I144">
            <v>0</v>
          </cell>
          <cell r="J144">
            <v>1</v>
          </cell>
          <cell r="K144">
            <v>30</v>
          </cell>
          <cell r="L144">
            <v>42370</v>
          </cell>
          <cell r="M144">
            <v>42735</v>
          </cell>
          <cell r="N144">
            <v>0</v>
          </cell>
          <cell r="P144">
            <v>0</v>
          </cell>
          <cell r="Q144">
            <v>0</v>
          </cell>
          <cell r="R144" t="str">
            <v>N</v>
          </cell>
          <cell r="S144">
            <v>2.79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A145">
            <v>2016</v>
          </cell>
          <cell r="C145" t="str">
            <v>BRENTA SERVIZI SPA</v>
          </cell>
          <cell r="D145">
            <v>38625</v>
          </cell>
          <cell r="E145" t="str">
            <v xml:space="preserve">4537            </v>
          </cell>
          <cell r="F145">
            <v>38658</v>
          </cell>
          <cell r="G145">
            <v>18508.580000000002</v>
          </cell>
          <cell r="H145">
            <v>0</v>
          </cell>
          <cell r="I145">
            <v>0</v>
          </cell>
          <cell r="J145">
            <v>1</v>
          </cell>
          <cell r="K145">
            <v>30</v>
          </cell>
          <cell r="L145">
            <v>42370</v>
          </cell>
          <cell r="M145">
            <v>42735</v>
          </cell>
          <cell r="N145">
            <v>0</v>
          </cell>
          <cell r="P145">
            <v>0</v>
          </cell>
          <cell r="Q145">
            <v>0</v>
          </cell>
          <cell r="R145" t="str">
            <v>N</v>
          </cell>
          <cell r="S145">
            <v>18508.580000000002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>
            <v>2016</v>
          </cell>
          <cell r="C146" t="str">
            <v>BRENTA SERVIZI SPA</v>
          </cell>
          <cell r="D146">
            <v>38594</v>
          </cell>
          <cell r="E146" t="str">
            <v xml:space="preserve">9095            </v>
          </cell>
          <cell r="F146">
            <v>38611</v>
          </cell>
          <cell r="G146">
            <v>36</v>
          </cell>
          <cell r="H146">
            <v>0</v>
          </cell>
          <cell r="I146">
            <v>0</v>
          </cell>
          <cell r="J146">
            <v>1</v>
          </cell>
          <cell r="K146">
            <v>30</v>
          </cell>
          <cell r="L146">
            <v>42370</v>
          </cell>
          <cell r="M146">
            <v>42735</v>
          </cell>
          <cell r="N146">
            <v>0</v>
          </cell>
          <cell r="P146">
            <v>0</v>
          </cell>
          <cell r="Q146">
            <v>0</v>
          </cell>
          <cell r="R146" t="str">
            <v>N</v>
          </cell>
          <cell r="S146">
            <v>36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A147">
            <v>2016</v>
          </cell>
          <cell r="C147" t="str">
            <v>C.N.S. CONSULTING SNC</v>
          </cell>
          <cell r="D147">
            <v>40206</v>
          </cell>
          <cell r="E147" t="str">
            <v xml:space="preserve">31              </v>
          </cell>
          <cell r="F147">
            <v>40212</v>
          </cell>
          <cell r="G147">
            <v>180</v>
          </cell>
          <cell r="H147">
            <v>0</v>
          </cell>
          <cell r="I147">
            <v>0</v>
          </cell>
          <cell r="J147">
            <v>1</v>
          </cell>
          <cell r="K147">
            <v>30</v>
          </cell>
          <cell r="L147">
            <v>42370</v>
          </cell>
          <cell r="M147">
            <v>42735</v>
          </cell>
          <cell r="N147">
            <v>0</v>
          </cell>
          <cell r="P147">
            <v>0</v>
          </cell>
          <cell r="Q147">
            <v>0</v>
          </cell>
          <cell r="R147" t="str">
            <v>N</v>
          </cell>
          <cell r="S147">
            <v>180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A148">
            <v>2016</v>
          </cell>
          <cell r="C148" t="str">
            <v>C.N.S. CONSULTING SNC</v>
          </cell>
          <cell r="D148">
            <v>40093</v>
          </cell>
          <cell r="E148" t="str">
            <v xml:space="preserve">372             </v>
          </cell>
          <cell r="F148">
            <v>40098</v>
          </cell>
          <cell r="G148">
            <v>100</v>
          </cell>
          <cell r="H148">
            <v>0</v>
          </cell>
          <cell r="I148">
            <v>0</v>
          </cell>
          <cell r="J148">
            <v>1</v>
          </cell>
          <cell r="K148">
            <v>30</v>
          </cell>
          <cell r="L148">
            <v>42370</v>
          </cell>
          <cell r="M148">
            <v>42735</v>
          </cell>
          <cell r="N148">
            <v>0</v>
          </cell>
          <cell r="P148">
            <v>0</v>
          </cell>
          <cell r="Q148">
            <v>0</v>
          </cell>
          <cell r="R148" t="str">
            <v>N</v>
          </cell>
          <cell r="S148">
            <v>100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>
            <v>2016</v>
          </cell>
          <cell r="C149" t="str">
            <v>C.N.S. CONSULTING SNC</v>
          </cell>
          <cell r="D149">
            <v>40135</v>
          </cell>
          <cell r="E149" t="str">
            <v xml:space="preserve">502             </v>
          </cell>
          <cell r="F149">
            <v>40141</v>
          </cell>
          <cell r="G149">
            <v>130</v>
          </cell>
          <cell r="H149">
            <v>0</v>
          </cell>
          <cell r="I149">
            <v>0</v>
          </cell>
          <cell r="J149">
            <v>1</v>
          </cell>
          <cell r="K149">
            <v>30</v>
          </cell>
          <cell r="L149">
            <v>42370</v>
          </cell>
          <cell r="M149">
            <v>42735</v>
          </cell>
          <cell r="N149">
            <v>0</v>
          </cell>
          <cell r="P149">
            <v>0</v>
          </cell>
          <cell r="Q149">
            <v>0</v>
          </cell>
          <cell r="R149" t="str">
            <v>N</v>
          </cell>
          <cell r="S149">
            <v>130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>
            <v>2016</v>
          </cell>
          <cell r="C150" t="str">
            <v>CA' CORTESE</v>
          </cell>
          <cell r="D150">
            <v>39564</v>
          </cell>
          <cell r="E150" t="str">
            <v xml:space="preserve">8               </v>
          </cell>
          <cell r="F150">
            <v>39587</v>
          </cell>
          <cell r="G150">
            <v>0.7</v>
          </cell>
          <cell r="H150">
            <v>0</v>
          </cell>
          <cell r="I150">
            <v>0</v>
          </cell>
          <cell r="J150">
            <v>1</v>
          </cell>
          <cell r="K150">
            <v>30</v>
          </cell>
          <cell r="L150">
            <v>42370</v>
          </cell>
          <cell r="M150">
            <v>42735</v>
          </cell>
          <cell r="N150">
            <v>0</v>
          </cell>
          <cell r="P150">
            <v>0</v>
          </cell>
          <cell r="Q150">
            <v>0</v>
          </cell>
          <cell r="R150" t="str">
            <v>N</v>
          </cell>
          <cell r="S150">
            <v>0.7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A151">
            <v>2016</v>
          </cell>
          <cell r="B151">
            <v>669</v>
          </cell>
          <cell r="C151" t="str">
            <v>CA' NAVE DI CALDERARO DANIELA</v>
          </cell>
          <cell r="D151">
            <v>42385</v>
          </cell>
          <cell r="E151" t="str">
            <v>6</v>
          </cell>
          <cell r="F151">
            <v>42387</v>
          </cell>
          <cell r="G151">
            <v>63.91</v>
          </cell>
          <cell r="H151">
            <v>63.91</v>
          </cell>
          <cell r="I151">
            <v>0</v>
          </cell>
          <cell r="J151">
            <v>42433</v>
          </cell>
          <cell r="K151">
            <v>30</v>
          </cell>
          <cell r="L151">
            <v>42370</v>
          </cell>
          <cell r="M151">
            <v>42735</v>
          </cell>
          <cell r="N151">
            <v>0</v>
          </cell>
          <cell r="P151">
            <v>0</v>
          </cell>
          <cell r="Q151">
            <v>46</v>
          </cell>
          <cell r="R151" t="str">
            <v>S</v>
          </cell>
          <cell r="S151">
            <v>0</v>
          </cell>
          <cell r="T151">
            <v>48</v>
          </cell>
          <cell r="U151">
            <v>2939.86</v>
          </cell>
          <cell r="V151">
            <v>3067.68</v>
          </cell>
          <cell r="W151">
            <v>16</v>
          </cell>
          <cell r="X151">
            <v>1022.56</v>
          </cell>
        </row>
        <row r="152">
          <cell r="A152">
            <v>2016</v>
          </cell>
          <cell r="B152">
            <v>16706</v>
          </cell>
          <cell r="C152" t="str">
            <v>CALZOLARI SRL</v>
          </cell>
          <cell r="D152">
            <v>42326</v>
          </cell>
          <cell r="E152" t="str">
            <v xml:space="preserve">914                           </v>
          </cell>
          <cell r="F152">
            <v>42332</v>
          </cell>
          <cell r="G152">
            <v>3577.04</v>
          </cell>
          <cell r="H152">
            <v>3577.04</v>
          </cell>
          <cell r="I152">
            <v>0</v>
          </cell>
          <cell r="J152">
            <v>42409</v>
          </cell>
          <cell r="K152">
            <v>30</v>
          </cell>
          <cell r="L152">
            <v>42370</v>
          </cell>
          <cell r="M152">
            <v>42735</v>
          </cell>
          <cell r="N152">
            <v>0</v>
          </cell>
          <cell r="P152">
            <v>0</v>
          </cell>
          <cell r="Q152">
            <v>77</v>
          </cell>
          <cell r="R152" t="str">
            <v>S</v>
          </cell>
          <cell r="S152">
            <v>0</v>
          </cell>
          <cell r="T152">
            <v>83</v>
          </cell>
          <cell r="U152">
            <v>275432.08</v>
          </cell>
          <cell r="V152">
            <v>296894.32</v>
          </cell>
          <cell r="W152">
            <v>47</v>
          </cell>
          <cell r="X152">
            <v>168120.88</v>
          </cell>
        </row>
        <row r="153">
          <cell r="A153">
            <v>2016</v>
          </cell>
          <cell r="B153">
            <v>3615</v>
          </cell>
          <cell r="C153" t="str">
            <v>CAMST SOC. COOP. A R.L.</v>
          </cell>
          <cell r="D153">
            <v>42429</v>
          </cell>
          <cell r="E153" t="str">
            <v>2000782821</v>
          </cell>
          <cell r="F153">
            <v>42445</v>
          </cell>
          <cell r="G153">
            <v>376.24</v>
          </cell>
          <cell r="H153">
            <v>0</v>
          </cell>
          <cell r="I153">
            <v>0</v>
          </cell>
          <cell r="J153">
            <v>1</v>
          </cell>
          <cell r="K153">
            <v>30</v>
          </cell>
          <cell r="L153">
            <v>42370</v>
          </cell>
          <cell r="M153">
            <v>42735</v>
          </cell>
          <cell r="N153">
            <v>0</v>
          </cell>
          <cell r="P153">
            <v>0</v>
          </cell>
          <cell r="Q153">
            <v>0</v>
          </cell>
          <cell r="R153" t="str">
            <v>N</v>
          </cell>
          <cell r="S153">
            <v>376.24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A154">
            <v>2016</v>
          </cell>
          <cell r="B154">
            <v>3614</v>
          </cell>
          <cell r="C154" t="str">
            <v>CAMST SOC. COOP. A R.L.</v>
          </cell>
          <cell r="D154">
            <v>42429</v>
          </cell>
          <cell r="E154" t="str">
            <v>2000782822</v>
          </cell>
          <cell r="F154">
            <v>42445</v>
          </cell>
          <cell r="G154">
            <v>570.42999999999995</v>
          </cell>
          <cell r="H154">
            <v>0</v>
          </cell>
          <cell r="I154">
            <v>0</v>
          </cell>
          <cell r="J154">
            <v>1</v>
          </cell>
          <cell r="K154">
            <v>30</v>
          </cell>
          <cell r="L154">
            <v>42370</v>
          </cell>
          <cell r="M154">
            <v>42735</v>
          </cell>
          <cell r="N154">
            <v>0</v>
          </cell>
          <cell r="P154">
            <v>0</v>
          </cell>
          <cell r="Q154">
            <v>0</v>
          </cell>
          <cell r="R154" t="str">
            <v>N</v>
          </cell>
          <cell r="S154">
            <v>570.42999999999995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>
            <v>2016</v>
          </cell>
          <cell r="B155">
            <v>5356</v>
          </cell>
          <cell r="C155" t="str">
            <v>CAMST SOC. COOP. A R.L.</v>
          </cell>
          <cell r="D155">
            <v>42460</v>
          </cell>
          <cell r="E155" t="str">
            <v>2000784312</v>
          </cell>
          <cell r="F155">
            <v>42481</v>
          </cell>
          <cell r="G155">
            <v>404.56</v>
          </cell>
          <cell r="H155">
            <v>0</v>
          </cell>
          <cell r="I155">
            <v>0</v>
          </cell>
          <cell r="J155">
            <v>1</v>
          </cell>
          <cell r="K155">
            <v>30</v>
          </cell>
          <cell r="L155">
            <v>42370</v>
          </cell>
          <cell r="M155">
            <v>42735</v>
          </cell>
          <cell r="N155">
            <v>0</v>
          </cell>
          <cell r="P155">
            <v>0</v>
          </cell>
          <cell r="Q155">
            <v>0</v>
          </cell>
          <cell r="R155" t="str">
            <v>N</v>
          </cell>
          <cell r="S155">
            <v>404.56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A156">
            <v>2016</v>
          </cell>
          <cell r="B156">
            <v>5355</v>
          </cell>
          <cell r="C156" t="str">
            <v>CAMST SOC. COOP. A R.L.</v>
          </cell>
          <cell r="D156">
            <v>42460</v>
          </cell>
          <cell r="E156" t="str">
            <v>2000784313</v>
          </cell>
          <cell r="F156">
            <v>42481</v>
          </cell>
          <cell r="G156">
            <v>594.70000000000005</v>
          </cell>
          <cell r="H156">
            <v>0</v>
          </cell>
          <cell r="I156">
            <v>0</v>
          </cell>
          <cell r="J156">
            <v>1</v>
          </cell>
          <cell r="K156">
            <v>30</v>
          </cell>
          <cell r="L156">
            <v>42370</v>
          </cell>
          <cell r="M156">
            <v>42735</v>
          </cell>
          <cell r="N156">
            <v>0</v>
          </cell>
          <cell r="P156">
            <v>0</v>
          </cell>
          <cell r="Q156">
            <v>0</v>
          </cell>
          <cell r="R156" t="str">
            <v>N</v>
          </cell>
          <cell r="S156">
            <v>594.70000000000005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A157">
            <v>2016</v>
          </cell>
          <cell r="B157">
            <v>365</v>
          </cell>
          <cell r="C157" t="str">
            <v>CAMST SOC. COOP. A R.L.</v>
          </cell>
          <cell r="D157">
            <v>42369</v>
          </cell>
          <cell r="E157" t="str">
            <v>2000796356</v>
          </cell>
          <cell r="F157">
            <v>42381</v>
          </cell>
          <cell r="G157">
            <v>303.42</v>
          </cell>
          <cell r="H157">
            <v>303.42</v>
          </cell>
          <cell r="I157">
            <v>0</v>
          </cell>
          <cell r="J157">
            <v>42423</v>
          </cell>
          <cell r="K157">
            <v>30</v>
          </cell>
          <cell r="L157">
            <v>42370</v>
          </cell>
          <cell r="M157">
            <v>42735</v>
          </cell>
          <cell r="N157">
            <v>0</v>
          </cell>
          <cell r="P157">
            <v>0</v>
          </cell>
          <cell r="Q157">
            <v>42</v>
          </cell>
          <cell r="R157" t="str">
            <v>S</v>
          </cell>
          <cell r="S157">
            <v>0</v>
          </cell>
          <cell r="T157">
            <v>54</v>
          </cell>
          <cell r="U157">
            <v>12743.64</v>
          </cell>
          <cell r="V157">
            <v>16384.68</v>
          </cell>
          <cell r="W157">
            <v>12</v>
          </cell>
          <cell r="X157">
            <v>3641.04</v>
          </cell>
        </row>
        <row r="158">
          <cell r="A158">
            <v>2016</v>
          </cell>
          <cell r="B158">
            <v>366</v>
          </cell>
          <cell r="C158" t="str">
            <v>CAMST SOC. COOP. A R.L.</v>
          </cell>
          <cell r="D158">
            <v>42369</v>
          </cell>
          <cell r="E158" t="str">
            <v>2000796357</v>
          </cell>
          <cell r="F158">
            <v>42381</v>
          </cell>
          <cell r="G158">
            <v>473.34</v>
          </cell>
          <cell r="H158">
            <v>473.34</v>
          </cell>
          <cell r="I158">
            <v>0</v>
          </cell>
          <cell r="J158">
            <v>42423</v>
          </cell>
          <cell r="K158">
            <v>30</v>
          </cell>
          <cell r="L158">
            <v>42370</v>
          </cell>
          <cell r="M158">
            <v>42735</v>
          </cell>
          <cell r="N158">
            <v>0</v>
          </cell>
          <cell r="P158">
            <v>0</v>
          </cell>
          <cell r="Q158">
            <v>42</v>
          </cell>
          <cell r="R158" t="str">
            <v>S</v>
          </cell>
          <cell r="S158">
            <v>0</v>
          </cell>
          <cell r="T158">
            <v>54</v>
          </cell>
          <cell r="U158">
            <v>19880.28</v>
          </cell>
          <cell r="V158">
            <v>25560.36</v>
          </cell>
          <cell r="W158">
            <v>12</v>
          </cell>
          <cell r="X158">
            <v>5680.08</v>
          </cell>
        </row>
        <row r="159">
          <cell r="A159">
            <v>2016</v>
          </cell>
          <cell r="B159">
            <v>1948</v>
          </cell>
          <cell r="C159" t="str">
            <v>CAMST SOC. COOP. A.R.L.</v>
          </cell>
          <cell r="D159">
            <v>42400</v>
          </cell>
          <cell r="E159" t="str">
            <v>2000780472</v>
          </cell>
          <cell r="F159">
            <v>42411</v>
          </cell>
          <cell r="G159">
            <v>343.88</v>
          </cell>
          <cell r="H159">
            <v>343.88</v>
          </cell>
          <cell r="I159">
            <v>0</v>
          </cell>
          <cell r="J159">
            <v>42433</v>
          </cell>
          <cell r="K159">
            <v>30</v>
          </cell>
          <cell r="L159">
            <v>42370</v>
          </cell>
          <cell r="M159">
            <v>42735</v>
          </cell>
          <cell r="N159">
            <v>0</v>
          </cell>
          <cell r="P159">
            <v>0</v>
          </cell>
          <cell r="Q159">
            <v>22</v>
          </cell>
          <cell r="R159" t="str">
            <v>S</v>
          </cell>
          <cell r="S159">
            <v>0</v>
          </cell>
          <cell r="T159">
            <v>33</v>
          </cell>
          <cell r="U159">
            <v>7565.36</v>
          </cell>
          <cell r="V159">
            <v>11348.04</v>
          </cell>
          <cell r="W159">
            <v>-8</v>
          </cell>
          <cell r="X159">
            <v>-2751.04</v>
          </cell>
        </row>
        <row r="160">
          <cell r="A160">
            <v>2016</v>
          </cell>
          <cell r="B160">
            <v>1949</v>
          </cell>
          <cell r="C160" t="str">
            <v>CAMST SOC. COOP. A.R.L.</v>
          </cell>
          <cell r="D160">
            <v>42400</v>
          </cell>
          <cell r="E160" t="str">
            <v>2000780473</v>
          </cell>
          <cell r="F160">
            <v>42411</v>
          </cell>
          <cell r="G160">
            <v>525.92999999999995</v>
          </cell>
          <cell r="H160">
            <v>525.92999999999995</v>
          </cell>
          <cell r="I160">
            <v>0</v>
          </cell>
          <cell r="J160">
            <v>42433</v>
          </cell>
          <cell r="K160">
            <v>30</v>
          </cell>
          <cell r="L160">
            <v>42370</v>
          </cell>
          <cell r="M160">
            <v>42735</v>
          </cell>
          <cell r="N160">
            <v>0</v>
          </cell>
          <cell r="P160">
            <v>0</v>
          </cell>
          <cell r="Q160">
            <v>22</v>
          </cell>
          <cell r="R160" t="str">
            <v>S</v>
          </cell>
          <cell r="S160">
            <v>0</v>
          </cell>
          <cell r="T160">
            <v>33</v>
          </cell>
          <cell r="U160">
            <v>11570.46</v>
          </cell>
          <cell r="V160">
            <v>17355.689999999999</v>
          </cell>
          <cell r="W160">
            <v>-8</v>
          </cell>
          <cell r="X160">
            <v>-4207.4399999999996</v>
          </cell>
        </row>
        <row r="161">
          <cell r="A161">
            <v>2016</v>
          </cell>
          <cell r="C161" t="str">
            <v>CANTANI ALESSANDRA</v>
          </cell>
          <cell r="D161">
            <v>41526</v>
          </cell>
          <cell r="E161" t="str">
            <v xml:space="preserve">32              </v>
          </cell>
          <cell r="F161">
            <v>41536</v>
          </cell>
          <cell r="G161">
            <v>629.20000000000005</v>
          </cell>
          <cell r="H161">
            <v>0</v>
          </cell>
          <cell r="I161">
            <v>0</v>
          </cell>
          <cell r="J161">
            <v>1</v>
          </cell>
          <cell r="K161">
            <v>30</v>
          </cell>
          <cell r="L161">
            <v>42370</v>
          </cell>
          <cell r="M161">
            <v>42735</v>
          </cell>
          <cell r="N161">
            <v>0</v>
          </cell>
          <cell r="P161">
            <v>0</v>
          </cell>
          <cell r="Q161">
            <v>0</v>
          </cell>
          <cell r="R161" t="str">
            <v>N</v>
          </cell>
          <cell r="S161">
            <v>629.20000000000005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A162">
            <v>2016</v>
          </cell>
          <cell r="C162" t="str">
            <v>CANTANI ALESSANDRA</v>
          </cell>
          <cell r="D162">
            <v>40217</v>
          </cell>
          <cell r="E162" t="str">
            <v xml:space="preserve">4               </v>
          </cell>
          <cell r="F162">
            <v>40224</v>
          </cell>
          <cell r="G162">
            <v>561.6</v>
          </cell>
          <cell r="H162">
            <v>0</v>
          </cell>
          <cell r="I162">
            <v>0</v>
          </cell>
          <cell r="J162">
            <v>1</v>
          </cell>
          <cell r="K162">
            <v>30</v>
          </cell>
          <cell r="L162">
            <v>42370</v>
          </cell>
          <cell r="M162">
            <v>42735</v>
          </cell>
          <cell r="N162">
            <v>0</v>
          </cell>
          <cell r="P162">
            <v>0</v>
          </cell>
          <cell r="Q162">
            <v>0</v>
          </cell>
          <cell r="R162" t="str">
            <v>N</v>
          </cell>
          <cell r="S162">
            <v>561.6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A163">
            <v>2016</v>
          </cell>
          <cell r="B163">
            <v>2628</v>
          </cell>
          <cell r="C163" t="str">
            <v>CARTOYS DI ZARDO MICHELA</v>
          </cell>
          <cell r="D163">
            <v>42424</v>
          </cell>
          <cell r="E163" t="str">
            <v>1/PA</v>
          </cell>
          <cell r="F163">
            <v>42424</v>
          </cell>
          <cell r="G163">
            <v>47.72</v>
          </cell>
          <cell r="H163">
            <v>47.72</v>
          </cell>
          <cell r="I163">
            <v>0</v>
          </cell>
          <cell r="J163">
            <v>42443</v>
          </cell>
          <cell r="K163">
            <v>30</v>
          </cell>
          <cell r="L163">
            <v>42370</v>
          </cell>
          <cell r="M163">
            <v>42735</v>
          </cell>
          <cell r="N163">
            <v>0</v>
          </cell>
          <cell r="P163">
            <v>0</v>
          </cell>
          <cell r="Q163">
            <v>19</v>
          </cell>
          <cell r="R163" t="str">
            <v>S</v>
          </cell>
          <cell r="S163">
            <v>0</v>
          </cell>
          <cell r="T163">
            <v>19</v>
          </cell>
          <cell r="U163">
            <v>906.68</v>
          </cell>
          <cell r="V163">
            <v>906.68</v>
          </cell>
          <cell r="W163">
            <v>-11</v>
          </cell>
          <cell r="X163">
            <v>-524.91999999999996</v>
          </cell>
        </row>
        <row r="164">
          <cell r="A164">
            <v>2016</v>
          </cell>
          <cell r="B164">
            <v>866</v>
          </cell>
          <cell r="C164" t="str">
            <v>CASA DI RIPOSO DI CARTIGLIANO</v>
          </cell>
          <cell r="D164">
            <v>42388</v>
          </cell>
          <cell r="E164" t="str">
            <v>1/E</v>
          </cell>
          <cell r="F164">
            <v>42390</v>
          </cell>
          <cell r="G164">
            <v>350</v>
          </cell>
          <cell r="H164">
            <v>350</v>
          </cell>
          <cell r="I164">
            <v>0</v>
          </cell>
          <cell r="J164">
            <v>42433</v>
          </cell>
          <cell r="K164">
            <v>30</v>
          </cell>
          <cell r="L164">
            <v>42370</v>
          </cell>
          <cell r="M164">
            <v>42735</v>
          </cell>
          <cell r="N164">
            <v>0</v>
          </cell>
          <cell r="P164">
            <v>0</v>
          </cell>
          <cell r="Q164">
            <v>43</v>
          </cell>
          <cell r="R164" t="str">
            <v>S</v>
          </cell>
          <cell r="S164">
            <v>0</v>
          </cell>
          <cell r="T164">
            <v>45</v>
          </cell>
          <cell r="U164">
            <v>15050</v>
          </cell>
          <cell r="V164">
            <v>15750</v>
          </cell>
          <cell r="W164">
            <v>13</v>
          </cell>
          <cell r="X164">
            <v>4550</v>
          </cell>
        </row>
        <row r="165">
          <cell r="A165">
            <v>2016</v>
          </cell>
          <cell r="B165">
            <v>3300</v>
          </cell>
          <cell r="C165" t="str">
            <v>CASA DI RIPOSO DI CARTIGLIANO</v>
          </cell>
          <cell r="D165">
            <v>42438</v>
          </cell>
          <cell r="E165" t="str">
            <v>19/E</v>
          </cell>
          <cell r="F165">
            <v>42439</v>
          </cell>
          <cell r="G165">
            <v>350</v>
          </cell>
          <cell r="H165">
            <v>0</v>
          </cell>
          <cell r="I165">
            <v>0</v>
          </cell>
          <cell r="J165">
            <v>1</v>
          </cell>
          <cell r="K165">
            <v>30</v>
          </cell>
          <cell r="L165">
            <v>42370</v>
          </cell>
          <cell r="M165">
            <v>42735</v>
          </cell>
          <cell r="N165">
            <v>0</v>
          </cell>
          <cell r="P165">
            <v>0</v>
          </cell>
          <cell r="Q165">
            <v>0</v>
          </cell>
          <cell r="R165" t="str">
            <v>N</v>
          </cell>
          <cell r="S165">
            <v>350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A166">
            <v>2016</v>
          </cell>
          <cell r="B166">
            <v>5484</v>
          </cell>
          <cell r="C166" t="str">
            <v>CASA DI RIPOSO DI CARTIGLIANO</v>
          </cell>
          <cell r="D166">
            <v>42486</v>
          </cell>
          <cell r="E166" t="str">
            <v>22/E</v>
          </cell>
          <cell r="F166">
            <v>42486</v>
          </cell>
          <cell r="G166">
            <v>350</v>
          </cell>
          <cell r="H166">
            <v>0</v>
          </cell>
          <cell r="I166">
            <v>0</v>
          </cell>
          <cell r="J166">
            <v>1</v>
          </cell>
          <cell r="K166">
            <v>30</v>
          </cell>
          <cell r="L166">
            <v>42370</v>
          </cell>
          <cell r="M166">
            <v>42735</v>
          </cell>
          <cell r="N166">
            <v>0</v>
          </cell>
          <cell r="P166">
            <v>0</v>
          </cell>
          <cell r="Q166">
            <v>0</v>
          </cell>
          <cell r="R166" t="str">
            <v>N</v>
          </cell>
          <cell r="S166">
            <v>350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>
            <v>2016</v>
          </cell>
          <cell r="B167">
            <v>1979</v>
          </cell>
          <cell r="C167" t="str">
            <v>CASA DI RIPOSO DI CARTIGLIANO</v>
          </cell>
          <cell r="D167">
            <v>42411</v>
          </cell>
          <cell r="E167" t="str">
            <v>8/E</v>
          </cell>
          <cell r="F167">
            <v>42411</v>
          </cell>
          <cell r="G167">
            <v>350</v>
          </cell>
          <cell r="H167">
            <v>350</v>
          </cell>
          <cell r="I167">
            <v>0</v>
          </cell>
          <cell r="J167">
            <v>42430</v>
          </cell>
          <cell r="K167">
            <v>30</v>
          </cell>
          <cell r="L167">
            <v>42370</v>
          </cell>
          <cell r="M167">
            <v>42735</v>
          </cell>
          <cell r="N167">
            <v>0</v>
          </cell>
          <cell r="P167">
            <v>0</v>
          </cell>
          <cell r="Q167">
            <v>19</v>
          </cell>
          <cell r="R167" t="str">
            <v>S</v>
          </cell>
          <cell r="S167">
            <v>0</v>
          </cell>
          <cell r="T167">
            <v>19</v>
          </cell>
          <cell r="U167">
            <v>6650</v>
          </cell>
          <cell r="V167">
            <v>6650</v>
          </cell>
          <cell r="W167">
            <v>-11</v>
          </cell>
          <cell r="X167">
            <v>-3850</v>
          </cell>
        </row>
        <row r="168">
          <cell r="A168">
            <v>2016</v>
          </cell>
          <cell r="C168" t="str">
            <v>CASA EDITRICE C.E.L. SRL</v>
          </cell>
          <cell r="D168">
            <v>39994</v>
          </cell>
          <cell r="E168" t="str">
            <v xml:space="preserve">9413            </v>
          </cell>
          <cell r="F168">
            <v>40022</v>
          </cell>
          <cell r="G168">
            <v>2.38</v>
          </cell>
          <cell r="H168">
            <v>0</v>
          </cell>
          <cell r="I168">
            <v>0</v>
          </cell>
          <cell r="J168">
            <v>1</v>
          </cell>
          <cell r="K168">
            <v>30</v>
          </cell>
          <cell r="L168">
            <v>42370</v>
          </cell>
          <cell r="M168">
            <v>42735</v>
          </cell>
          <cell r="N168">
            <v>0</v>
          </cell>
          <cell r="P168">
            <v>0</v>
          </cell>
          <cell r="Q168">
            <v>0</v>
          </cell>
          <cell r="R168" t="str">
            <v>N</v>
          </cell>
          <cell r="S168">
            <v>2.38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>
            <v>2016</v>
          </cell>
          <cell r="B169">
            <v>4531</v>
          </cell>
          <cell r="C169" t="str">
            <v>CAVALLI COSTRUZIONI SRL</v>
          </cell>
          <cell r="D169">
            <v>42465</v>
          </cell>
          <cell r="E169" t="str">
            <v>01</v>
          </cell>
          <cell r="F169">
            <v>42466</v>
          </cell>
          <cell r="G169">
            <v>976</v>
          </cell>
          <cell r="H169">
            <v>0</v>
          </cell>
          <cell r="I169">
            <v>0</v>
          </cell>
          <cell r="J169">
            <v>1</v>
          </cell>
          <cell r="K169">
            <v>30</v>
          </cell>
          <cell r="L169">
            <v>42370</v>
          </cell>
          <cell r="M169">
            <v>42735</v>
          </cell>
          <cell r="N169">
            <v>0</v>
          </cell>
          <cell r="P169">
            <v>0</v>
          </cell>
          <cell r="Q169">
            <v>0</v>
          </cell>
          <cell r="R169" t="str">
            <v>N</v>
          </cell>
          <cell r="S169">
            <v>976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>
            <v>2016</v>
          </cell>
          <cell r="C170" t="str">
            <v>CELCOMMERCIALE SRL</v>
          </cell>
          <cell r="D170">
            <v>41299</v>
          </cell>
          <cell r="E170" t="str">
            <v xml:space="preserve">374             </v>
          </cell>
          <cell r="F170">
            <v>41303</v>
          </cell>
          <cell r="G170">
            <v>3.99</v>
          </cell>
          <cell r="H170">
            <v>0</v>
          </cell>
          <cell r="I170">
            <v>0</v>
          </cell>
          <cell r="J170">
            <v>1</v>
          </cell>
          <cell r="K170">
            <v>30</v>
          </cell>
          <cell r="L170">
            <v>42370</v>
          </cell>
          <cell r="M170">
            <v>42735</v>
          </cell>
          <cell r="N170">
            <v>0</v>
          </cell>
          <cell r="P170">
            <v>0</v>
          </cell>
          <cell r="Q170">
            <v>0</v>
          </cell>
          <cell r="R170" t="str">
            <v>N</v>
          </cell>
          <cell r="S170">
            <v>3.99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A171">
            <v>2016</v>
          </cell>
          <cell r="B171">
            <v>461</v>
          </cell>
          <cell r="C171" t="str">
            <v>CENTRO ANZIANI VILLA ALDINA</v>
          </cell>
          <cell r="D171">
            <v>42381</v>
          </cell>
          <cell r="E171" t="str">
            <v>1/E</v>
          </cell>
          <cell r="F171">
            <v>42382</v>
          </cell>
          <cell r="G171">
            <v>193.05</v>
          </cell>
          <cell r="H171">
            <v>193.05</v>
          </cell>
          <cell r="I171">
            <v>0</v>
          </cell>
          <cell r="J171">
            <v>42438</v>
          </cell>
          <cell r="K171">
            <v>30</v>
          </cell>
          <cell r="L171">
            <v>42370</v>
          </cell>
          <cell r="M171">
            <v>42735</v>
          </cell>
          <cell r="N171">
            <v>0</v>
          </cell>
          <cell r="P171">
            <v>0</v>
          </cell>
          <cell r="Q171">
            <v>56</v>
          </cell>
          <cell r="R171" t="str">
            <v>S</v>
          </cell>
          <cell r="S171">
            <v>0</v>
          </cell>
          <cell r="T171">
            <v>57</v>
          </cell>
          <cell r="U171">
            <v>10810.8</v>
          </cell>
          <cell r="V171">
            <v>11003.85</v>
          </cell>
          <cell r="W171">
            <v>26</v>
          </cell>
          <cell r="X171">
            <v>5019.3</v>
          </cell>
        </row>
        <row r="172">
          <cell r="A172">
            <v>2016</v>
          </cell>
          <cell r="C172" t="str">
            <v>CENTRO ANZIANI VILLA ALDINA</v>
          </cell>
          <cell r="D172">
            <v>37644</v>
          </cell>
          <cell r="E172" t="str">
            <v xml:space="preserve">1487            </v>
          </cell>
          <cell r="F172">
            <v>37671</v>
          </cell>
          <cell r="G172">
            <v>372.24</v>
          </cell>
          <cell r="H172">
            <v>0</v>
          </cell>
          <cell r="I172">
            <v>0</v>
          </cell>
          <cell r="J172">
            <v>1</v>
          </cell>
          <cell r="K172">
            <v>30</v>
          </cell>
          <cell r="L172">
            <v>42370</v>
          </cell>
          <cell r="M172">
            <v>42735</v>
          </cell>
          <cell r="N172">
            <v>0</v>
          </cell>
          <cell r="P172">
            <v>0</v>
          </cell>
          <cell r="Q172">
            <v>0</v>
          </cell>
          <cell r="R172" t="str">
            <v>N</v>
          </cell>
          <cell r="S172">
            <v>372.24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>
            <v>2016</v>
          </cell>
          <cell r="B173">
            <v>5037</v>
          </cell>
          <cell r="C173" t="str">
            <v>CENTRO ANZIANI VILLA ALDINA</v>
          </cell>
          <cell r="D173">
            <v>42475</v>
          </cell>
          <cell r="E173" t="str">
            <v>26/E</v>
          </cell>
          <cell r="F173">
            <v>42478</v>
          </cell>
          <cell r="G173">
            <v>3610.5</v>
          </cell>
          <cell r="H173">
            <v>0</v>
          </cell>
          <cell r="I173">
            <v>0</v>
          </cell>
          <cell r="J173">
            <v>1</v>
          </cell>
          <cell r="K173">
            <v>30</v>
          </cell>
          <cell r="L173">
            <v>42370</v>
          </cell>
          <cell r="M173">
            <v>42735</v>
          </cell>
          <cell r="N173">
            <v>0</v>
          </cell>
          <cell r="P173">
            <v>0</v>
          </cell>
          <cell r="Q173">
            <v>0</v>
          </cell>
          <cell r="R173" t="str">
            <v>N</v>
          </cell>
          <cell r="S173">
            <v>3610.5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A174">
            <v>2016</v>
          </cell>
          <cell r="B174">
            <v>5034</v>
          </cell>
          <cell r="C174" t="str">
            <v>CENTRO ANZIANI VILLA ALDINA</v>
          </cell>
          <cell r="D174">
            <v>42475</v>
          </cell>
          <cell r="E174" t="str">
            <v>28/E</v>
          </cell>
          <cell r="F174">
            <v>42478</v>
          </cell>
          <cell r="G174">
            <v>3403.5</v>
          </cell>
          <cell r="H174">
            <v>0</v>
          </cell>
          <cell r="I174">
            <v>0</v>
          </cell>
          <cell r="J174">
            <v>1</v>
          </cell>
          <cell r="K174">
            <v>30</v>
          </cell>
          <cell r="L174">
            <v>42370</v>
          </cell>
          <cell r="M174">
            <v>42735</v>
          </cell>
          <cell r="N174">
            <v>0</v>
          </cell>
          <cell r="P174">
            <v>0</v>
          </cell>
          <cell r="Q174">
            <v>0</v>
          </cell>
          <cell r="R174" t="str">
            <v>N</v>
          </cell>
          <cell r="S174">
            <v>3403.5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A175">
            <v>2016</v>
          </cell>
          <cell r="B175">
            <v>5036</v>
          </cell>
          <cell r="C175" t="str">
            <v>CENTRO ANZIANI VILLA ALDINA</v>
          </cell>
          <cell r="D175">
            <v>42475</v>
          </cell>
          <cell r="E175" t="str">
            <v>29/E</v>
          </cell>
          <cell r="F175">
            <v>42478</v>
          </cell>
          <cell r="G175">
            <v>4460.5</v>
          </cell>
          <cell r="H175">
            <v>0</v>
          </cell>
          <cell r="I175">
            <v>0</v>
          </cell>
          <cell r="J175">
            <v>1</v>
          </cell>
          <cell r="K175">
            <v>30</v>
          </cell>
          <cell r="L175">
            <v>42370</v>
          </cell>
          <cell r="M175">
            <v>42735</v>
          </cell>
          <cell r="N175">
            <v>0</v>
          </cell>
          <cell r="P175">
            <v>0</v>
          </cell>
          <cell r="Q175">
            <v>0</v>
          </cell>
          <cell r="R175" t="str">
            <v>N</v>
          </cell>
          <cell r="S175">
            <v>4460.5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>
            <v>2016</v>
          </cell>
          <cell r="B176">
            <v>5031</v>
          </cell>
          <cell r="C176" t="str">
            <v>CENTRO ANZIANI VILLA ALDINA</v>
          </cell>
          <cell r="D176">
            <v>42475</v>
          </cell>
          <cell r="E176" t="str">
            <v>30/E</v>
          </cell>
          <cell r="F176">
            <v>42478</v>
          </cell>
          <cell r="G176">
            <v>4357</v>
          </cell>
          <cell r="H176">
            <v>0</v>
          </cell>
          <cell r="I176">
            <v>0</v>
          </cell>
          <cell r="J176">
            <v>1</v>
          </cell>
          <cell r="K176">
            <v>30</v>
          </cell>
          <cell r="L176">
            <v>42370</v>
          </cell>
          <cell r="M176">
            <v>42735</v>
          </cell>
          <cell r="N176">
            <v>0</v>
          </cell>
          <cell r="P176">
            <v>0</v>
          </cell>
          <cell r="Q176">
            <v>0</v>
          </cell>
          <cell r="R176" t="str">
            <v>N</v>
          </cell>
          <cell r="S176">
            <v>4357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A177">
            <v>2016</v>
          </cell>
          <cell r="C177" t="str">
            <v>CENTRO ANZIANI VILLA ALDINA</v>
          </cell>
          <cell r="D177">
            <v>38203</v>
          </cell>
          <cell r="E177" t="str">
            <v xml:space="preserve">347             </v>
          </cell>
          <cell r="F177">
            <v>38246</v>
          </cell>
          <cell r="G177">
            <v>613.04</v>
          </cell>
          <cell r="H177">
            <v>0</v>
          </cell>
          <cell r="I177">
            <v>0</v>
          </cell>
          <cell r="J177">
            <v>1</v>
          </cell>
          <cell r="K177">
            <v>30</v>
          </cell>
          <cell r="L177">
            <v>42370</v>
          </cell>
          <cell r="M177">
            <v>42735</v>
          </cell>
          <cell r="N177">
            <v>0</v>
          </cell>
          <cell r="P177">
            <v>0</v>
          </cell>
          <cell r="Q177">
            <v>0</v>
          </cell>
          <cell r="R177" t="str">
            <v>N</v>
          </cell>
          <cell r="S177">
            <v>613.04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A178">
            <v>2016</v>
          </cell>
          <cell r="C178" t="str">
            <v>CENTRO ANZIANI VILLA ALDINA</v>
          </cell>
          <cell r="D178">
            <v>38246</v>
          </cell>
          <cell r="E178" t="str">
            <v xml:space="preserve">453             </v>
          </cell>
          <cell r="F178">
            <v>38274</v>
          </cell>
          <cell r="G178">
            <v>540</v>
          </cell>
          <cell r="H178">
            <v>0</v>
          </cell>
          <cell r="I178">
            <v>0</v>
          </cell>
          <cell r="J178">
            <v>1</v>
          </cell>
          <cell r="K178">
            <v>30</v>
          </cell>
          <cell r="L178">
            <v>42370</v>
          </cell>
          <cell r="M178">
            <v>42735</v>
          </cell>
          <cell r="N178">
            <v>0</v>
          </cell>
          <cell r="P178">
            <v>0</v>
          </cell>
          <cell r="Q178">
            <v>0</v>
          </cell>
          <cell r="R178" t="str">
            <v>N</v>
          </cell>
          <cell r="S178">
            <v>540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>
            <v>2016</v>
          </cell>
          <cell r="C179" t="str">
            <v>CENTRO ANZIANI VILLA ALDINA</v>
          </cell>
          <cell r="D179">
            <v>40736</v>
          </cell>
          <cell r="E179" t="str">
            <v xml:space="preserve">5170            </v>
          </cell>
          <cell r="F179">
            <v>40739</v>
          </cell>
          <cell r="G179">
            <v>1412.58</v>
          </cell>
          <cell r="H179">
            <v>0</v>
          </cell>
          <cell r="I179">
            <v>0</v>
          </cell>
          <cell r="J179">
            <v>1</v>
          </cell>
          <cell r="K179">
            <v>30</v>
          </cell>
          <cell r="L179">
            <v>42370</v>
          </cell>
          <cell r="M179">
            <v>42735</v>
          </cell>
          <cell r="N179">
            <v>0</v>
          </cell>
          <cell r="P179">
            <v>0</v>
          </cell>
          <cell r="Q179">
            <v>0</v>
          </cell>
          <cell r="R179" t="str">
            <v>N</v>
          </cell>
          <cell r="S179">
            <v>1412.58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A180">
            <v>2016</v>
          </cell>
          <cell r="C180" t="str">
            <v>CENTRO ANZIANI VILLA ALDINA</v>
          </cell>
          <cell r="D180">
            <v>38274</v>
          </cell>
          <cell r="E180" t="str">
            <v xml:space="preserve">520             </v>
          </cell>
          <cell r="F180">
            <v>38295</v>
          </cell>
          <cell r="G180">
            <v>608</v>
          </cell>
          <cell r="H180">
            <v>0</v>
          </cell>
          <cell r="I180">
            <v>0</v>
          </cell>
          <cell r="J180">
            <v>1</v>
          </cell>
          <cell r="K180">
            <v>30</v>
          </cell>
          <cell r="L180">
            <v>42370</v>
          </cell>
          <cell r="M180">
            <v>42735</v>
          </cell>
          <cell r="N180">
            <v>0</v>
          </cell>
          <cell r="P180">
            <v>0</v>
          </cell>
          <cell r="Q180">
            <v>0</v>
          </cell>
          <cell r="R180" t="str">
            <v>N</v>
          </cell>
          <cell r="S180">
            <v>608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A181">
            <v>2016</v>
          </cell>
          <cell r="C181" t="str">
            <v>CENTRO ANZIANI VILLA ALDINA</v>
          </cell>
          <cell r="D181">
            <v>38295</v>
          </cell>
          <cell r="E181" t="str">
            <v xml:space="preserve">587             </v>
          </cell>
          <cell r="F181">
            <v>38316</v>
          </cell>
          <cell r="G181">
            <v>470</v>
          </cell>
          <cell r="H181">
            <v>0</v>
          </cell>
          <cell r="I181">
            <v>0</v>
          </cell>
          <cell r="J181">
            <v>1</v>
          </cell>
          <cell r="K181">
            <v>30</v>
          </cell>
          <cell r="L181">
            <v>42370</v>
          </cell>
          <cell r="M181">
            <v>42735</v>
          </cell>
          <cell r="N181">
            <v>0</v>
          </cell>
          <cell r="P181">
            <v>0</v>
          </cell>
          <cell r="Q181">
            <v>0</v>
          </cell>
          <cell r="R181" t="str">
            <v>N</v>
          </cell>
          <cell r="S181">
            <v>470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>
            <v>2016</v>
          </cell>
          <cell r="C182" t="str">
            <v>CENTRO PRODUTTIVITA' VENETO</v>
          </cell>
          <cell r="D182">
            <v>39384</v>
          </cell>
          <cell r="E182" t="str">
            <v xml:space="preserve">2485            </v>
          </cell>
          <cell r="F182">
            <v>39392</v>
          </cell>
          <cell r="G182">
            <v>260</v>
          </cell>
          <cell r="H182">
            <v>0</v>
          </cell>
          <cell r="I182">
            <v>0</v>
          </cell>
          <cell r="J182">
            <v>1</v>
          </cell>
          <cell r="K182">
            <v>30</v>
          </cell>
          <cell r="L182">
            <v>42370</v>
          </cell>
          <cell r="M182">
            <v>42735</v>
          </cell>
          <cell r="N182">
            <v>0</v>
          </cell>
          <cell r="P182">
            <v>0</v>
          </cell>
          <cell r="Q182">
            <v>0</v>
          </cell>
          <cell r="R182" t="str">
            <v>N</v>
          </cell>
          <cell r="S182">
            <v>260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A183">
            <v>2016</v>
          </cell>
          <cell r="C183" t="str">
            <v>CENTRO STUDI AMM.ALTA PADOVANA</v>
          </cell>
          <cell r="D183">
            <v>40260</v>
          </cell>
          <cell r="E183" t="str">
            <v xml:space="preserve">129             </v>
          </cell>
          <cell r="F183">
            <v>40267</v>
          </cell>
          <cell r="G183">
            <v>150</v>
          </cell>
          <cell r="H183">
            <v>0</v>
          </cell>
          <cell r="I183">
            <v>0</v>
          </cell>
          <cell r="J183">
            <v>1</v>
          </cell>
          <cell r="K183">
            <v>30</v>
          </cell>
          <cell r="L183">
            <v>42370</v>
          </cell>
          <cell r="M183">
            <v>42735</v>
          </cell>
          <cell r="N183">
            <v>0</v>
          </cell>
          <cell r="P183">
            <v>0</v>
          </cell>
          <cell r="Q183">
            <v>0</v>
          </cell>
          <cell r="R183" t="str">
            <v>N</v>
          </cell>
          <cell r="S183">
            <v>150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A184">
            <v>2016</v>
          </cell>
          <cell r="C184" t="str">
            <v>CENTRO STUDI AMM.ALTA PADOVANA</v>
          </cell>
          <cell r="D184">
            <v>39176</v>
          </cell>
          <cell r="E184" t="str">
            <v xml:space="preserve">217             </v>
          </cell>
          <cell r="F184">
            <v>39184</v>
          </cell>
          <cell r="G184">
            <v>120</v>
          </cell>
          <cell r="H184">
            <v>0</v>
          </cell>
          <cell r="I184">
            <v>0</v>
          </cell>
          <cell r="J184">
            <v>1</v>
          </cell>
          <cell r="K184">
            <v>30</v>
          </cell>
          <cell r="L184">
            <v>42370</v>
          </cell>
          <cell r="M184">
            <v>42735</v>
          </cell>
          <cell r="N184">
            <v>0</v>
          </cell>
          <cell r="P184">
            <v>0</v>
          </cell>
          <cell r="Q184">
            <v>0</v>
          </cell>
          <cell r="R184" t="str">
            <v>N</v>
          </cell>
          <cell r="S184">
            <v>120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>
            <v>2016</v>
          </cell>
          <cell r="C185" t="str">
            <v>CENTRO STUDI AMM.ALTA PADOVANA</v>
          </cell>
          <cell r="D185">
            <v>39367</v>
          </cell>
          <cell r="E185" t="str">
            <v xml:space="preserve">571             </v>
          </cell>
          <cell r="F185">
            <v>39380</v>
          </cell>
          <cell r="G185">
            <v>240</v>
          </cell>
          <cell r="H185">
            <v>0</v>
          </cell>
          <cell r="I185">
            <v>0</v>
          </cell>
          <cell r="J185">
            <v>1</v>
          </cell>
          <cell r="K185">
            <v>30</v>
          </cell>
          <cell r="L185">
            <v>42370</v>
          </cell>
          <cell r="M185">
            <v>42735</v>
          </cell>
          <cell r="N185">
            <v>0</v>
          </cell>
          <cell r="P185">
            <v>0</v>
          </cell>
          <cell r="Q185">
            <v>0</v>
          </cell>
          <cell r="R185" t="str">
            <v>N</v>
          </cell>
          <cell r="S185">
            <v>240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A186">
            <v>2016</v>
          </cell>
          <cell r="C186" t="str">
            <v>CENTRO STUDI AMM.ALTA PADOVANA</v>
          </cell>
          <cell r="D186">
            <v>39378</v>
          </cell>
          <cell r="E186" t="str">
            <v xml:space="preserve">648             </v>
          </cell>
          <cell r="F186">
            <v>39380</v>
          </cell>
          <cell r="G186">
            <v>500</v>
          </cell>
          <cell r="H186">
            <v>0</v>
          </cell>
          <cell r="I186">
            <v>0</v>
          </cell>
          <cell r="J186">
            <v>1</v>
          </cell>
          <cell r="K186">
            <v>30</v>
          </cell>
          <cell r="L186">
            <v>42370</v>
          </cell>
          <cell r="M186">
            <v>42735</v>
          </cell>
          <cell r="N186">
            <v>0</v>
          </cell>
          <cell r="P186">
            <v>0</v>
          </cell>
          <cell r="Q186">
            <v>0</v>
          </cell>
          <cell r="R186" t="str">
            <v>N</v>
          </cell>
          <cell r="S186">
            <v>500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A187">
            <v>2016</v>
          </cell>
          <cell r="C187" t="str">
            <v>CERANTOLA SRL</v>
          </cell>
          <cell r="D187">
            <v>40602</v>
          </cell>
          <cell r="E187" t="str">
            <v xml:space="preserve">53              </v>
          </cell>
          <cell r="F187">
            <v>40637</v>
          </cell>
          <cell r="G187">
            <v>19.98</v>
          </cell>
          <cell r="H187">
            <v>0</v>
          </cell>
          <cell r="I187">
            <v>0</v>
          </cell>
          <cell r="J187">
            <v>1</v>
          </cell>
          <cell r="K187">
            <v>30</v>
          </cell>
          <cell r="L187">
            <v>42370</v>
          </cell>
          <cell r="M187">
            <v>42735</v>
          </cell>
          <cell r="N187">
            <v>0</v>
          </cell>
          <cell r="P187">
            <v>0</v>
          </cell>
          <cell r="Q187">
            <v>0</v>
          </cell>
          <cell r="R187" t="str">
            <v>N</v>
          </cell>
          <cell r="S187">
            <v>19.98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>
            <v>2016</v>
          </cell>
          <cell r="B188">
            <v>7673</v>
          </cell>
          <cell r="C188" t="str">
            <v>CERANTOLA SRL</v>
          </cell>
          <cell r="D188">
            <v>41394</v>
          </cell>
          <cell r="E188" t="str">
            <v xml:space="preserve">86              </v>
          </cell>
          <cell r="F188">
            <v>41425</v>
          </cell>
          <cell r="G188">
            <v>22.69</v>
          </cell>
          <cell r="H188">
            <v>0</v>
          </cell>
          <cell r="I188">
            <v>0</v>
          </cell>
          <cell r="J188">
            <v>1</v>
          </cell>
          <cell r="K188">
            <v>30</v>
          </cell>
          <cell r="L188">
            <v>42370</v>
          </cell>
          <cell r="M188">
            <v>42735</v>
          </cell>
          <cell r="N188">
            <v>0</v>
          </cell>
          <cell r="P188">
            <v>0</v>
          </cell>
          <cell r="Q188">
            <v>0</v>
          </cell>
          <cell r="R188" t="str">
            <v>N</v>
          </cell>
          <cell r="S188">
            <v>22.69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A189">
            <v>2016</v>
          </cell>
          <cell r="C189" t="str">
            <v>CI.TI.ESSE SRL</v>
          </cell>
          <cell r="D189">
            <v>40908</v>
          </cell>
          <cell r="E189" t="str">
            <v xml:space="preserve">686             </v>
          </cell>
          <cell r="F189">
            <v>40924</v>
          </cell>
          <cell r="G189">
            <v>1210</v>
          </cell>
          <cell r="H189">
            <v>0</v>
          </cell>
          <cell r="I189">
            <v>0</v>
          </cell>
          <cell r="J189">
            <v>1</v>
          </cell>
          <cell r="K189">
            <v>30</v>
          </cell>
          <cell r="L189">
            <v>42370</v>
          </cell>
          <cell r="M189">
            <v>42735</v>
          </cell>
          <cell r="N189">
            <v>0</v>
          </cell>
          <cell r="P189">
            <v>0</v>
          </cell>
          <cell r="Q189">
            <v>0</v>
          </cell>
          <cell r="R189" t="str">
            <v>N</v>
          </cell>
          <cell r="S189">
            <v>1210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A190">
            <v>2016</v>
          </cell>
          <cell r="B190">
            <v>2586</v>
          </cell>
          <cell r="C190" t="str">
            <v>CISL VENETO SERVIZI SRL</v>
          </cell>
          <cell r="D190">
            <v>42422</v>
          </cell>
          <cell r="E190" t="str">
            <v>VIP/10</v>
          </cell>
          <cell r="F190">
            <v>42424</v>
          </cell>
          <cell r="G190">
            <v>134.19999999999999</v>
          </cell>
          <cell r="H190">
            <v>134.19999999999999</v>
          </cell>
          <cell r="I190">
            <v>0</v>
          </cell>
          <cell r="J190">
            <v>42447</v>
          </cell>
          <cell r="K190">
            <v>30</v>
          </cell>
          <cell r="L190">
            <v>42370</v>
          </cell>
          <cell r="M190">
            <v>42735</v>
          </cell>
          <cell r="N190">
            <v>0</v>
          </cell>
          <cell r="P190">
            <v>0</v>
          </cell>
          <cell r="Q190">
            <v>23</v>
          </cell>
          <cell r="R190" t="str">
            <v>S</v>
          </cell>
          <cell r="S190">
            <v>0</v>
          </cell>
          <cell r="T190">
            <v>25</v>
          </cell>
          <cell r="U190">
            <v>3086.6</v>
          </cell>
          <cell r="V190">
            <v>3355</v>
          </cell>
          <cell r="W190">
            <v>-7</v>
          </cell>
          <cell r="X190">
            <v>-939.4</v>
          </cell>
        </row>
        <row r="191">
          <cell r="A191">
            <v>2016</v>
          </cell>
          <cell r="B191">
            <v>860</v>
          </cell>
          <cell r="C191" t="str">
            <v>CISL VENETO SERVIZI SRL</v>
          </cell>
          <cell r="D191">
            <v>42348</v>
          </cell>
          <cell r="E191" t="str">
            <v>VIP/42</v>
          </cell>
          <cell r="F191">
            <v>42390</v>
          </cell>
          <cell r="G191">
            <v>24.4</v>
          </cell>
          <cell r="H191">
            <v>24.4</v>
          </cell>
          <cell r="I191">
            <v>0</v>
          </cell>
          <cell r="J191">
            <v>42426</v>
          </cell>
          <cell r="K191">
            <v>30</v>
          </cell>
          <cell r="L191">
            <v>42370</v>
          </cell>
          <cell r="M191">
            <v>42735</v>
          </cell>
          <cell r="N191">
            <v>0</v>
          </cell>
          <cell r="P191">
            <v>0</v>
          </cell>
          <cell r="Q191">
            <v>36</v>
          </cell>
          <cell r="R191" t="str">
            <v>S</v>
          </cell>
          <cell r="S191">
            <v>0</v>
          </cell>
          <cell r="T191">
            <v>78</v>
          </cell>
          <cell r="U191">
            <v>878.4</v>
          </cell>
          <cell r="V191">
            <v>1903.2</v>
          </cell>
          <cell r="W191">
            <v>6</v>
          </cell>
          <cell r="X191">
            <v>146.4</v>
          </cell>
        </row>
        <row r="192">
          <cell r="A192">
            <v>2016</v>
          </cell>
          <cell r="B192">
            <v>17939</v>
          </cell>
          <cell r="C192" t="str">
            <v>COMPERIO SRL</v>
          </cell>
          <cell r="D192">
            <v>42354</v>
          </cell>
          <cell r="E192" t="str">
            <v xml:space="preserve">137E                          </v>
          </cell>
          <cell r="F192">
            <v>42355</v>
          </cell>
          <cell r="G192">
            <v>2793.72</v>
          </cell>
          <cell r="H192">
            <v>2793.72</v>
          </cell>
          <cell r="I192">
            <v>0</v>
          </cell>
          <cell r="J192">
            <v>42430</v>
          </cell>
          <cell r="K192">
            <v>30</v>
          </cell>
          <cell r="L192">
            <v>42370</v>
          </cell>
          <cell r="M192">
            <v>42735</v>
          </cell>
          <cell r="N192">
            <v>0</v>
          </cell>
          <cell r="P192">
            <v>0</v>
          </cell>
          <cell r="Q192">
            <v>75</v>
          </cell>
          <cell r="R192" t="str">
            <v>S</v>
          </cell>
          <cell r="S192">
            <v>0</v>
          </cell>
          <cell r="T192">
            <v>76</v>
          </cell>
          <cell r="U192">
            <v>209529</v>
          </cell>
          <cell r="V192">
            <v>212322.72</v>
          </cell>
          <cell r="W192">
            <v>45</v>
          </cell>
          <cell r="X192">
            <v>125717.4</v>
          </cell>
        </row>
        <row r="193">
          <cell r="A193">
            <v>2016</v>
          </cell>
          <cell r="C193" t="str">
            <v>COMPUTER CENTER SRL</v>
          </cell>
          <cell r="D193">
            <v>37874</v>
          </cell>
          <cell r="E193" t="str">
            <v xml:space="preserve">1196            </v>
          </cell>
          <cell r="F193">
            <v>37925</v>
          </cell>
          <cell r="G193">
            <v>185.92</v>
          </cell>
          <cell r="H193">
            <v>0</v>
          </cell>
          <cell r="I193">
            <v>0</v>
          </cell>
          <cell r="J193">
            <v>1</v>
          </cell>
          <cell r="K193">
            <v>30</v>
          </cell>
          <cell r="L193">
            <v>42370</v>
          </cell>
          <cell r="M193">
            <v>42735</v>
          </cell>
          <cell r="N193">
            <v>0</v>
          </cell>
          <cell r="P193">
            <v>0</v>
          </cell>
          <cell r="Q193">
            <v>0</v>
          </cell>
          <cell r="R193" t="str">
            <v>N</v>
          </cell>
          <cell r="S193">
            <v>185.92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>
            <v>2016</v>
          </cell>
          <cell r="B194">
            <v>16966</v>
          </cell>
          <cell r="C194" t="str">
            <v>CONQUEST SRL</v>
          </cell>
          <cell r="D194">
            <v>42334</v>
          </cell>
          <cell r="E194" t="str">
            <v xml:space="preserve">111/PA                        </v>
          </cell>
          <cell r="F194">
            <v>42335</v>
          </cell>
          <cell r="G194">
            <v>1011.26</v>
          </cell>
          <cell r="H194">
            <v>1011.26</v>
          </cell>
          <cell r="I194">
            <v>0</v>
          </cell>
          <cell r="J194">
            <v>42422</v>
          </cell>
          <cell r="K194">
            <v>30</v>
          </cell>
          <cell r="L194">
            <v>42370</v>
          </cell>
          <cell r="M194">
            <v>42735</v>
          </cell>
          <cell r="N194">
            <v>0</v>
          </cell>
          <cell r="P194">
            <v>0</v>
          </cell>
          <cell r="Q194">
            <v>87</v>
          </cell>
          <cell r="R194" t="str">
            <v>S</v>
          </cell>
          <cell r="S194">
            <v>0</v>
          </cell>
          <cell r="T194">
            <v>88</v>
          </cell>
          <cell r="U194">
            <v>87979.62</v>
          </cell>
          <cell r="V194">
            <v>88990.88</v>
          </cell>
          <cell r="W194">
            <v>57</v>
          </cell>
          <cell r="X194">
            <v>57641.82</v>
          </cell>
        </row>
        <row r="195">
          <cell r="A195">
            <v>2016</v>
          </cell>
          <cell r="B195">
            <v>16965</v>
          </cell>
          <cell r="C195" t="str">
            <v>CONQUEST SRL</v>
          </cell>
          <cell r="D195">
            <v>42334</v>
          </cell>
          <cell r="E195" t="str">
            <v xml:space="preserve">112/PA                        </v>
          </cell>
          <cell r="F195">
            <v>42335</v>
          </cell>
          <cell r="G195">
            <v>3938.16</v>
          </cell>
          <cell r="H195">
            <v>3938.16</v>
          </cell>
          <cell r="I195">
            <v>0</v>
          </cell>
          <cell r="J195">
            <v>42422</v>
          </cell>
          <cell r="K195">
            <v>30</v>
          </cell>
          <cell r="L195">
            <v>42370</v>
          </cell>
          <cell r="M195">
            <v>42735</v>
          </cell>
          <cell r="N195">
            <v>0</v>
          </cell>
          <cell r="P195">
            <v>0</v>
          </cell>
          <cell r="Q195">
            <v>87</v>
          </cell>
          <cell r="R195" t="str">
            <v>S</v>
          </cell>
          <cell r="S195">
            <v>0</v>
          </cell>
          <cell r="T195">
            <v>88</v>
          </cell>
          <cell r="U195">
            <v>342619.92</v>
          </cell>
          <cell r="V195">
            <v>346558.08</v>
          </cell>
          <cell r="W195">
            <v>57</v>
          </cell>
          <cell r="X195">
            <v>224475.12</v>
          </cell>
        </row>
        <row r="196">
          <cell r="A196">
            <v>2016</v>
          </cell>
          <cell r="C196" t="str">
            <v>CONSORZIO LOTT.PEZZE EST</v>
          </cell>
          <cell r="D196">
            <v>37590</v>
          </cell>
          <cell r="E196" t="str">
            <v xml:space="preserve">26              </v>
          </cell>
          <cell r="F196">
            <v>37671</v>
          </cell>
          <cell r="G196">
            <v>0.02</v>
          </cell>
          <cell r="H196">
            <v>0</v>
          </cell>
          <cell r="I196">
            <v>0</v>
          </cell>
          <cell r="J196">
            <v>1</v>
          </cell>
          <cell r="K196">
            <v>30</v>
          </cell>
          <cell r="L196">
            <v>42370</v>
          </cell>
          <cell r="M196">
            <v>42735</v>
          </cell>
          <cell r="N196">
            <v>0</v>
          </cell>
          <cell r="P196">
            <v>0</v>
          </cell>
          <cell r="Q196">
            <v>0</v>
          </cell>
          <cell r="R196" t="str">
            <v>N</v>
          </cell>
          <cell r="S196">
            <v>0.02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>
            <v>2016</v>
          </cell>
          <cell r="B197">
            <v>3178</v>
          </cell>
          <cell r="C197" t="str">
            <v>COOP. SOCIALE AVVENIRE</v>
          </cell>
          <cell r="D197">
            <v>42429</v>
          </cell>
          <cell r="E197" t="str">
            <v>0014/2</v>
          </cell>
          <cell r="F197">
            <v>42437</v>
          </cell>
          <cell r="G197">
            <v>475.06</v>
          </cell>
          <cell r="H197">
            <v>475.06</v>
          </cell>
          <cell r="I197">
            <v>0</v>
          </cell>
          <cell r="J197">
            <v>42447</v>
          </cell>
          <cell r="K197">
            <v>30</v>
          </cell>
          <cell r="L197">
            <v>42370</v>
          </cell>
          <cell r="M197">
            <v>42735</v>
          </cell>
          <cell r="N197">
            <v>0</v>
          </cell>
          <cell r="P197">
            <v>0</v>
          </cell>
          <cell r="Q197">
            <v>10</v>
          </cell>
          <cell r="R197" t="str">
            <v>S</v>
          </cell>
          <cell r="S197">
            <v>0</v>
          </cell>
          <cell r="T197">
            <v>18</v>
          </cell>
          <cell r="U197">
            <v>4750.6000000000004</v>
          </cell>
          <cell r="V197">
            <v>8551.08</v>
          </cell>
          <cell r="W197">
            <v>-20</v>
          </cell>
          <cell r="X197">
            <v>-9501.2000000000007</v>
          </cell>
        </row>
        <row r="198">
          <cell r="A198">
            <v>2016</v>
          </cell>
          <cell r="B198">
            <v>3179</v>
          </cell>
          <cell r="C198" t="str">
            <v>COOP. SOCIALE AVVENIRE</v>
          </cell>
          <cell r="D198">
            <v>42429</v>
          </cell>
          <cell r="E198" t="str">
            <v>0015/2</v>
          </cell>
          <cell r="F198">
            <v>42437</v>
          </cell>
          <cell r="G198">
            <v>2296.15</v>
          </cell>
          <cell r="H198">
            <v>2296.15</v>
          </cell>
          <cell r="I198">
            <v>0</v>
          </cell>
          <cell r="J198">
            <v>42447</v>
          </cell>
          <cell r="K198">
            <v>30</v>
          </cell>
          <cell r="L198">
            <v>42370</v>
          </cell>
          <cell r="M198">
            <v>42735</v>
          </cell>
          <cell r="N198">
            <v>0</v>
          </cell>
          <cell r="P198">
            <v>0</v>
          </cell>
          <cell r="Q198">
            <v>10</v>
          </cell>
          <cell r="R198" t="str">
            <v>S</v>
          </cell>
          <cell r="S198">
            <v>0</v>
          </cell>
          <cell r="T198">
            <v>18</v>
          </cell>
          <cell r="U198">
            <v>22961.5</v>
          </cell>
          <cell r="V198">
            <v>41330.699999999997</v>
          </cell>
          <cell r="W198">
            <v>-20</v>
          </cell>
          <cell r="X198">
            <v>-45923</v>
          </cell>
        </row>
        <row r="199">
          <cell r="A199">
            <v>2016</v>
          </cell>
          <cell r="B199">
            <v>4778</v>
          </cell>
          <cell r="C199" t="str">
            <v>COOP. SOCIALE AVVENIRE</v>
          </cell>
          <cell r="D199">
            <v>42460</v>
          </cell>
          <cell r="E199" t="str">
            <v>0027/2</v>
          </cell>
          <cell r="F199">
            <v>42472</v>
          </cell>
          <cell r="G199">
            <v>475.06</v>
          </cell>
          <cell r="H199">
            <v>0</v>
          </cell>
          <cell r="I199">
            <v>0</v>
          </cell>
          <cell r="J199">
            <v>1</v>
          </cell>
          <cell r="K199">
            <v>30</v>
          </cell>
          <cell r="L199">
            <v>42370</v>
          </cell>
          <cell r="M199">
            <v>42735</v>
          </cell>
          <cell r="N199">
            <v>0</v>
          </cell>
          <cell r="P199">
            <v>0</v>
          </cell>
          <cell r="Q199">
            <v>0</v>
          </cell>
          <cell r="R199" t="str">
            <v>N</v>
          </cell>
          <cell r="S199">
            <v>475.06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>
            <v>2016</v>
          </cell>
          <cell r="B200">
            <v>4779</v>
          </cell>
          <cell r="C200" t="str">
            <v>COOP. SOCIALE AVVENIRE</v>
          </cell>
          <cell r="D200">
            <v>42460</v>
          </cell>
          <cell r="E200" t="str">
            <v>0030/2</v>
          </cell>
          <cell r="F200">
            <v>42472</v>
          </cell>
          <cell r="G200">
            <v>2296.15</v>
          </cell>
          <cell r="H200">
            <v>0</v>
          </cell>
          <cell r="I200">
            <v>0</v>
          </cell>
          <cell r="J200">
            <v>1</v>
          </cell>
          <cell r="K200">
            <v>30</v>
          </cell>
          <cell r="L200">
            <v>42370</v>
          </cell>
          <cell r="M200">
            <v>42735</v>
          </cell>
          <cell r="N200">
            <v>0</v>
          </cell>
          <cell r="P200">
            <v>0</v>
          </cell>
          <cell r="Q200">
            <v>0</v>
          </cell>
          <cell r="R200" t="str">
            <v>N</v>
          </cell>
          <cell r="S200">
            <v>2296.15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A201">
            <v>2016</v>
          </cell>
          <cell r="B201">
            <v>18489</v>
          </cell>
          <cell r="C201" t="str">
            <v>COOP. SOCIALE AVVENIRE</v>
          </cell>
          <cell r="D201">
            <v>42369</v>
          </cell>
          <cell r="E201" t="str">
            <v xml:space="preserve">129/2                         </v>
          </cell>
          <cell r="F201">
            <v>42369</v>
          </cell>
          <cell r="G201">
            <v>79.180000000000007</v>
          </cell>
          <cell r="H201">
            <v>79.180000000000007</v>
          </cell>
          <cell r="I201">
            <v>0</v>
          </cell>
          <cell r="J201">
            <v>42430</v>
          </cell>
          <cell r="K201">
            <v>30</v>
          </cell>
          <cell r="L201">
            <v>42370</v>
          </cell>
          <cell r="M201">
            <v>42735</v>
          </cell>
          <cell r="N201">
            <v>0</v>
          </cell>
          <cell r="P201">
            <v>0</v>
          </cell>
          <cell r="Q201">
            <v>61</v>
          </cell>
          <cell r="R201" t="str">
            <v>S</v>
          </cell>
          <cell r="S201">
            <v>0</v>
          </cell>
          <cell r="T201">
            <v>61</v>
          </cell>
          <cell r="U201">
            <v>4829.9799999999996</v>
          </cell>
          <cell r="V201">
            <v>4829.9799999999996</v>
          </cell>
          <cell r="W201">
            <v>31</v>
          </cell>
          <cell r="X201">
            <v>2454.58</v>
          </cell>
        </row>
        <row r="202">
          <cell r="A202">
            <v>2016</v>
          </cell>
          <cell r="B202">
            <v>18487</v>
          </cell>
          <cell r="C202" t="str">
            <v>COOP. SOCIALE AVVENIRE</v>
          </cell>
          <cell r="D202">
            <v>42369</v>
          </cell>
          <cell r="E202" t="str">
            <v xml:space="preserve">130/2                         </v>
          </cell>
          <cell r="F202">
            <v>42369</v>
          </cell>
          <cell r="G202">
            <v>2216.9699999999998</v>
          </cell>
          <cell r="H202">
            <v>2216.9699999999998</v>
          </cell>
          <cell r="I202">
            <v>0</v>
          </cell>
          <cell r="J202">
            <v>42409</v>
          </cell>
          <cell r="K202">
            <v>30</v>
          </cell>
          <cell r="L202">
            <v>42370</v>
          </cell>
          <cell r="M202">
            <v>42735</v>
          </cell>
          <cell r="N202">
            <v>0</v>
          </cell>
          <cell r="P202">
            <v>0</v>
          </cell>
          <cell r="Q202">
            <v>40</v>
          </cell>
          <cell r="R202" t="str">
            <v>S</v>
          </cell>
          <cell r="S202">
            <v>0</v>
          </cell>
          <cell r="T202">
            <v>40</v>
          </cell>
          <cell r="U202">
            <v>88678.8</v>
          </cell>
          <cell r="V202">
            <v>88678.8</v>
          </cell>
          <cell r="W202">
            <v>10</v>
          </cell>
          <cell r="X202">
            <v>22169.7</v>
          </cell>
        </row>
        <row r="203">
          <cell r="A203">
            <v>2016</v>
          </cell>
          <cell r="B203">
            <v>18485</v>
          </cell>
          <cell r="C203" t="str">
            <v>COOP. SOCIALE AVVENIRE</v>
          </cell>
          <cell r="D203">
            <v>42369</v>
          </cell>
          <cell r="E203" t="str">
            <v xml:space="preserve">131/2                         </v>
          </cell>
          <cell r="F203">
            <v>42369</v>
          </cell>
          <cell r="G203">
            <v>475.06</v>
          </cell>
          <cell r="H203">
            <v>475.06</v>
          </cell>
          <cell r="I203">
            <v>0</v>
          </cell>
          <cell r="J203">
            <v>42430</v>
          </cell>
          <cell r="K203">
            <v>30</v>
          </cell>
          <cell r="L203">
            <v>42370</v>
          </cell>
          <cell r="M203">
            <v>42735</v>
          </cell>
          <cell r="N203">
            <v>0</v>
          </cell>
          <cell r="P203">
            <v>0</v>
          </cell>
          <cell r="Q203">
            <v>61</v>
          </cell>
          <cell r="R203" t="str">
            <v>S</v>
          </cell>
          <cell r="S203">
            <v>0</v>
          </cell>
          <cell r="T203">
            <v>61</v>
          </cell>
          <cell r="U203">
            <v>28978.66</v>
          </cell>
          <cell r="V203">
            <v>28978.66</v>
          </cell>
          <cell r="W203">
            <v>31</v>
          </cell>
          <cell r="X203">
            <v>14726.86</v>
          </cell>
        </row>
        <row r="204">
          <cell r="A204">
            <v>2016</v>
          </cell>
          <cell r="B204">
            <v>872</v>
          </cell>
          <cell r="C204" t="str">
            <v>COOP. SOCIALE PERSONA SCRL</v>
          </cell>
          <cell r="D204">
            <v>41639</v>
          </cell>
          <cell r="E204" t="str">
            <v xml:space="preserve">1023            </v>
          </cell>
          <cell r="F204">
            <v>41667</v>
          </cell>
          <cell r="G204">
            <v>0.01</v>
          </cell>
          <cell r="H204">
            <v>0</v>
          </cell>
          <cell r="I204">
            <v>0</v>
          </cell>
          <cell r="J204">
            <v>1</v>
          </cell>
          <cell r="K204">
            <v>30</v>
          </cell>
          <cell r="L204">
            <v>42370</v>
          </cell>
          <cell r="M204">
            <v>42735</v>
          </cell>
          <cell r="N204">
            <v>0</v>
          </cell>
          <cell r="P204">
            <v>0</v>
          </cell>
          <cell r="Q204">
            <v>0</v>
          </cell>
          <cell r="R204" t="str">
            <v>N</v>
          </cell>
          <cell r="S204">
            <v>0.01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A205">
            <v>2016</v>
          </cell>
          <cell r="C205" t="str">
            <v>COOP. SOCIALE PERSONA SCRL</v>
          </cell>
          <cell r="D205">
            <v>40178</v>
          </cell>
          <cell r="E205" t="str">
            <v xml:space="preserve">1056            </v>
          </cell>
          <cell r="F205">
            <v>40212</v>
          </cell>
          <cell r="G205">
            <v>0.04</v>
          </cell>
          <cell r="H205">
            <v>0</v>
          </cell>
          <cell r="I205">
            <v>0</v>
          </cell>
          <cell r="J205">
            <v>1</v>
          </cell>
          <cell r="K205">
            <v>30</v>
          </cell>
          <cell r="L205">
            <v>42370</v>
          </cell>
          <cell r="M205">
            <v>42735</v>
          </cell>
          <cell r="N205">
            <v>0</v>
          </cell>
          <cell r="P205">
            <v>0</v>
          </cell>
          <cell r="Q205">
            <v>0</v>
          </cell>
          <cell r="R205" t="str">
            <v>N</v>
          </cell>
          <cell r="S205">
            <v>0.04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A206">
            <v>2016</v>
          </cell>
          <cell r="C206" t="str">
            <v>COOP."SERV.SOCIALI LA GOCCIA"</v>
          </cell>
          <cell r="D206">
            <v>40178</v>
          </cell>
          <cell r="E206" t="str">
            <v xml:space="preserve">1037            </v>
          </cell>
          <cell r="F206">
            <v>40212</v>
          </cell>
          <cell r="G206">
            <v>3127.16</v>
          </cell>
          <cell r="H206">
            <v>0</v>
          </cell>
          <cell r="I206">
            <v>0</v>
          </cell>
          <cell r="J206">
            <v>1</v>
          </cell>
          <cell r="K206">
            <v>30</v>
          </cell>
          <cell r="L206">
            <v>42370</v>
          </cell>
          <cell r="M206">
            <v>42735</v>
          </cell>
          <cell r="N206">
            <v>0</v>
          </cell>
          <cell r="P206">
            <v>0</v>
          </cell>
          <cell r="Q206">
            <v>0</v>
          </cell>
          <cell r="R206" t="str">
            <v>N</v>
          </cell>
          <cell r="S206">
            <v>3127.16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A207">
            <v>2016</v>
          </cell>
          <cell r="B207">
            <v>5488</v>
          </cell>
          <cell r="C207" t="str">
            <v>COOP."SERV.SOCIALI LA GOCCIA"</v>
          </cell>
          <cell r="D207">
            <v>42461</v>
          </cell>
          <cell r="E207" t="str">
            <v>136/PA</v>
          </cell>
          <cell r="F207">
            <v>42486</v>
          </cell>
          <cell r="G207">
            <v>3730.94</v>
          </cell>
          <cell r="H207">
            <v>0</v>
          </cell>
          <cell r="I207">
            <v>0</v>
          </cell>
          <cell r="J207">
            <v>1</v>
          </cell>
          <cell r="K207">
            <v>30</v>
          </cell>
          <cell r="L207">
            <v>42370</v>
          </cell>
          <cell r="M207">
            <v>42735</v>
          </cell>
          <cell r="N207">
            <v>0</v>
          </cell>
          <cell r="P207">
            <v>0</v>
          </cell>
          <cell r="Q207">
            <v>0</v>
          </cell>
          <cell r="R207" t="str">
            <v>N</v>
          </cell>
          <cell r="S207">
            <v>3730.94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A208">
            <v>2016</v>
          </cell>
          <cell r="B208">
            <v>3284</v>
          </cell>
          <cell r="C208" t="str">
            <v>COOP."SERV.SOCIALI LA GOCCIA"</v>
          </cell>
          <cell r="D208">
            <v>42410</v>
          </cell>
          <cell r="E208" t="str">
            <v>29/PA</v>
          </cell>
          <cell r="F208">
            <v>42438</v>
          </cell>
          <cell r="G208">
            <v>5821.08</v>
          </cell>
          <cell r="H208">
            <v>0</v>
          </cell>
          <cell r="I208">
            <v>0</v>
          </cell>
          <cell r="J208">
            <v>1</v>
          </cell>
          <cell r="K208">
            <v>30</v>
          </cell>
          <cell r="L208">
            <v>42370</v>
          </cell>
          <cell r="M208">
            <v>42735</v>
          </cell>
          <cell r="N208">
            <v>0</v>
          </cell>
          <cell r="P208">
            <v>0</v>
          </cell>
          <cell r="Q208">
            <v>0</v>
          </cell>
          <cell r="R208" t="str">
            <v>N</v>
          </cell>
          <cell r="S208">
            <v>5821.08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A209">
            <v>2016</v>
          </cell>
          <cell r="C209" t="str">
            <v>COOP."SERV.SOCIALI LA GOCCIA"</v>
          </cell>
          <cell r="D209">
            <v>40633</v>
          </cell>
          <cell r="E209" t="str">
            <v xml:space="preserve">312             </v>
          </cell>
          <cell r="F209">
            <v>40666</v>
          </cell>
          <cell r="G209">
            <v>0.01</v>
          </cell>
          <cell r="H209">
            <v>0</v>
          </cell>
          <cell r="I209">
            <v>0</v>
          </cell>
          <cell r="J209">
            <v>1</v>
          </cell>
          <cell r="K209">
            <v>30</v>
          </cell>
          <cell r="L209">
            <v>42370</v>
          </cell>
          <cell r="M209">
            <v>42735</v>
          </cell>
          <cell r="N209">
            <v>0</v>
          </cell>
          <cell r="P209">
            <v>0</v>
          </cell>
          <cell r="Q209">
            <v>0</v>
          </cell>
          <cell r="R209" t="str">
            <v>N</v>
          </cell>
          <cell r="S209">
            <v>0.01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</row>
        <row r="210">
          <cell r="A210">
            <v>2016</v>
          </cell>
          <cell r="B210">
            <v>3594</v>
          </cell>
          <cell r="C210" t="str">
            <v>COOP."SERV.SOCIALI LA GOCCIA"</v>
          </cell>
          <cell r="D210">
            <v>42410</v>
          </cell>
          <cell r="E210" t="str">
            <v>37/PA</v>
          </cell>
          <cell r="F210">
            <v>42445</v>
          </cell>
          <cell r="G210">
            <v>2994.43</v>
          </cell>
          <cell r="H210">
            <v>0</v>
          </cell>
          <cell r="I210">
            <v>0</v>
          </cell>
          <cell r="J210">
            <v>1</v>
          </cell>
          <cell r="K210">
            <v>30</v>
          </cell>
          <cell r="L210">
            <v>42370</v>
          </cell>
          <cell r="M210">
            <v>42735</v>
          </cell>
          <cell r="N210">
            <v>0</v>
          </cell>
          <cell r="P210">
            <v>0</v>
          </cell>
          <cell r="Q210">
            <v>0</v>
          </cell>
          <cell r="R210" t="str">
            <v>N</v>
          </cell>
          <cell r="S210">
            <v>2994.43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A211">
            <v>2016</v>
          </cell>
          <cell r="B211">
            <v>16000</v>
          </cell>
          <cell r="C211" t="str">
            <v>COOP."SERV.SOCIALI LA GOCCIA"</v>
          </cell>
          <cell r="D211">
            <v>42307</v>
          </cell>
          <cell r="E211" t="str">
            <v xml:space="preserve">374/PA                        </v>
          </cell>
          <cell r="F211">
            <v>42318</v>
          </cell>
          <cell r="G211">
            <v>5921.92</v>
          </cell>
          <cell r="H211">
            <v>5921.92</v>
          </cell>
          <cell r="I211">
            <v>0</v>
          </cell>
          <cell r="J211">
            <v>42422</v>
          </cell>
          <cell r="K211">
            <v>30</v>
          </cell>
          <cell r="L211">
            <v>42370</v>
          </cell>
          <cell r="M211">
            <v>42735</v>
          </cell>
          <cell r="N211">
            <v>0</v>
          </cell>
          <cell r="P211">
            <v>0</v>
          </cell>
          <cell r="Q211">
            <v>104</v>
          </cell>
          <cell r="R211" t="str">
            <v>S</v>
          </cell>
          <cell r="S211">
            <v>0</v>
          </cell>
          <cell r="T211">
            <v>115</v>
          </cell>
          <cell r="U211">
            <v>615879.68000000005</v>
          </cell>
          <cell r="V211">
            <v>681020.8</v>
          </cell>
          <cell r="W211">
            <v>74</v>
          </cell>
          <cell r="X211">
            <v>438222.08000000002</v>
          </cell>
        </row>
        <row r="212">
          <cell r="A212">
            <v>2016</v>
          </cell>
          <cell r="B212">
            <v>17864</v>
          </cell>
          <cell r="C212" t="str">
            <v>COOP."SERV.SOCIALI LA GOCCIA"</v>
          </cell>
          <cell r="D212">
            <v>42338</v>
          </cell>
          <cell r="E212" t="str">
            <v xml:space="preserve">449/PA                        </v>
          </cell>
          <cell r="F212">
            <v>42354</v>
          </cell>
          <cell r="G212">
            <v>4335.49</v>
          </cell>
          <cell r="H212">
            <v>4335.49</v>
          </cell>
          <cell r="I212">
            <v>0</v>
          </cell>
          <cell r="J212">
            <v>42430</v>
          </cell>
          <cell r="K212">
            <v>30</v>
          </cell>
          <cell r="L212">
            <v>42370</v>
          </cell>
          <cell r="M212">
            <v>42735</v>
          </cell>
          <cell r="N212">
            <v>0</v>
          </cell>
          <cell r="P212">
            <v>0</v>
          </cell>
          <cell r="Q212">
            <v>76</v>
          </cell>
          <cell r="R212" t="str">
            <v>S</v>
          </cell>
          <cell r="S212">
            <v>0</v>
          </cell>
          <cell r="T212">
            <v>92</v>
          </cell>
          <cell r="U212">
            <v>329497.24</v>
          </cell>
          <cell r="V212">
            <v>398865.08</v>
          </cell>
          <cell r="W212">
            <v>46</v>
          </cell>
          <cell r="X212">
            <v>199432.54</v>
          </cell>
        </row>
        <row r="213">
          <cell r="A213">
            <v>2016</v>
          </cell>
          <cell r="B213">
            <v>4084</v>
          </cell>
          <cell r="C213" t="str">
            <v>COOP."SERV.SOCIALI LA GOCCIA"</v>
          </cell>
          <cell r="D213">
            <v>42439</v>
          </cell>
          <cell r="E213" t="str">
            <v>77/PA</v>
          </cell>
          <cell r="F213">
            <v>42454</v>
          </cell>
          <cell r="G213">
            <v>4917.12</v>
          </cell>
          <cell r="H213">
            <v>0</v>
          </cell>
          <cell r="I213">
            <v>0</v>
          </cell>
          <cell r="J213">
            <v>1</v>
          </cell>
          <cell r="K213">
            <v>30</v>
          </cell>
          <cell r="L213">
            <v>42370</v>
          </cell>
          <cell r="M213">
            <v>42735</v>
          </cell>
          <cell r="N213">
            <v>0</v>
          </cell>
          <cell r="P213">
            <v>0</v>
          </cell>
          <cell r="Q213">
            <v>0</v>
          </cell>
          <cell r="R213" t="str">
            <v>N</v>
          </cell>
          <cell r="S213">
            <v>4917.12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A214">
            <v>2016</v>
          </cell>
          <cell r="B214">
            <v>3916</v>
          </cell>
          <cell r="C214" t="str">
            <v>COOP."SERV.SOCIALI LA GOCCIA"</v>
          </cell>
          <cell r="D214">
            <v>42447</v>
          </cell>
          <cell r="E214" t="str">
            <v>86/PA</v>
          </cell>
          <cell r="F214">
            <v>42452</v>
          </cell>
          <cell r="G214">
            <v>3316.99</v>
          </cell>
          <cell r="H214">
            <v>0</v>
          </cell>
          <cell r="I214">
            <v>0</v>
          </cell>
          <cell r="J214">
            <v>1</v>
          </cell>
          <cell r="K214">
            <v>30</v>
          </cell>
          <cell r="L214">
            <v>42370</v>
          </cell>
          <cell r="M214">
            <v>42735</v>
          </cell>
          <cell r="N214">
            <v>0</v>
          </cell>
          <cell r="P214">
            <v>0</v>
          </cell>
          <cell r="Q214">
            <v>0</v>
          </cell>
          <cell r="R214" t="str">
            <v>N</v>
          </cell>
          <cell r="S214">
            <v>3316.99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A215">
            <v>2016</v>
          </cell>
          <cell r="C215" t="str">
            <v>COPY TECH SAS</v>
          </cell>
          <cell r="D215">
            <v>37621</v>
          </cell>
          <cell r="E215" t="str">
            <v xml:space="preserve">277             </v>
          </cell>
          <cell r="F215">
            <v>37734</v>
          </cell>
          <cell r="G215">
            <v>182.82</v>
          </cell>
          <cell r="H215">
            <v>0</v>
          </cell>
          <cell r="I215">
            <v>0</v>
          </cell>
          <cell r="J215">
            <v>1</v>
          </cell>
          <cell r="K215">
            <v>30</v>
          </cell>
          <cell r="L215">
            <v>42370</v>
          </cell>
          <cell r="M215">
            <v>42735</v>
          </cell>
          <cell r="N215">
            <v>0</v>
          </cell>
          <cell r="P215">
            <v>0</v>
          </cell>
          <cell r="Q215">
            <v>0</v>
          </cell>
          <cell r="R215" t="str">
            <v>N</v>
          </cell>
          <cell r="S215">
            <v>182.82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A216">
            <v>2016</v>
          </cell>
          <cell r="B216">
            <v>572</v>
          </cell>
          <cell r="C216" t="str">
            <v>COPYMAC s.a.s di ARTINI ROBERTO &amp; C.</v>
          </cell>
          <cell r="D216">
            <v>42369</v>
          </cell>
          <cell r="E216" t="str">
            <v>001012/PA</v>
          </cell>
          <cell r="F216">
            <v>42383</v>
          </cell>
          <cell r="G216">
            <v>114.3</v>
          </cell>
          <cell r="H216">
            <v>114.3</v>
          </cell>
          <cell r="I216">
            <v>0</v>
          </cell>
          <cell r="J216">
            <v>42438</v>
          </cell>
          <cell r="K216">
            <v>30</v>
          </cell>
          <cell r="L216">
            <v>42370</v>
          </cell>
          <cell r="M216">
            <v>42735</v>
          </cell>
          <cell r="N216">
            <v>0</v>
          </cell>
          <cell r="P216">
            <v>0</v>
          </cell>
          <cell r="Q216">
            <v>55</v>
          </cell>
          <cell r="R216" t="str">
            <v>S</v>
          </cell>
          <cell r="S216">
            <v>0</v>
          </cell>
          <cell r="T216">
            <v>69</v>
          </cell>
          <cell r="U216">
            <v>6286.5</v>
          </cell>
          <cell r="V216">
            <v>7886.7</v>
          </cell>
          <cell r="W216">
            <v>25</v>
          </cell>
          <cell r="X216">
            <v>2857.5</v>
          </cell>
        </row>
        <row r="217">
          <cell r="A217">
            <v>2016</v>
          </cell>
          <cell r="B217">
            <v>4887</v>
          </cell>
          <cell r="C217" t="str">
            <v>COPYMAC SAS</v>
          </cell>
          <cell r="D217">
            <v>42460</v>
          </cell>
          <cell r="E217" t="str">
            <v>000277/PA</v>
          </cell>
          <cell r="F217">
            <v>42473</v>
          </cell>
          <cell r="G217">
            <v>122.56</v>
          </cell>
          <cell r="H217">
            <v>0</v>
          </cell>
          <cell r="I217">
            <v>0</v>
          </cell>
          <cell r="J217">
            <v>1</v>
          </cell>
          <cell r="K217">
            <v>30</v>
          </cell>
          <cell r="L217">
            <v>42370</v>
          </cell>
          <cell r="M217">
            <v>42735</v>
          </cell>
          <cell r="N217">
            <v>0</v>
          </cell>
          <cell r="P217">
            <v>0</v>
          </cell>
          <cell r="Q217">
            <v>0</v>
          </cell>
          <cell r="R217" t="str">
            <v>N</v>
          </cell>
          <cell r="S217">
            <v>122.56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A218">
            <v>2016</v>
          </cell>
          <cell r="B218">
            <v>18097</v>
          </cell>
          <cell r="C218" t="str">
            <v>CREGEO SRL</v>
          </cell>
          <cell r="D218">
            <v>42359</v>
          </cell>
          <cell r="E218" t="str">
            <v xml:space="preserve">FATTPA 4_15                   </v>
          </cell>
          <cell r="F218">
            <v>42359</v>
          </cell>
          <cell r="G218">
            <v>4556.7</v>
          </cell>
          <cell r="H218">
            <v>4556.7</v>
          </cell>
          <cell r="I218">
            <v>0</v>
          </cell>
          <cell r="J218">
            <v>42443</v>
          </cell>
          <cell r="K218">
            <v>30</v>
          </cell>
          <cell r="L218">
            <v>42370</v>
          </cell>
          <cell r="M218">
            <v>42735</v>
          </cell>
          <cell r="N218">
            <v>0</v>
          </cell>
          <cell r="P218">
            <v>0</v>
          </cell>
          <cell r="Q218">
            <v>84</v>
          </cell>
          <cell r="R218" t="str">
            <v>S</v>
          </cell>
          <cell r="S218">
            <v>0</v>
          </cell>
          <cell r="T218">
            <v>84</v>
          </cell>
          <cell r="U218">
            <v>382762.8</v>
          </cell>
          <cell r="V218">
            <v>382762.8</v>
          </cell>
          <cell r="W218">
            <v>54</v>
          </cell>
          <cell r="X218">
            <v>246061.8</v>
          </cell>
        </row>
        <row r="219">
          <cell r="A219">
            <v>2016</v>
          </cell>
          <cell r="C219" t="str">
            <v>DELFINO &amp; PARTNERS</v>
          </cell>
          <cell r="D219">
            <v>40731</v>
          </cell>
          <cell r="E219" t="str">
            <v xml:space="preserve">12739           </v>
          </cell>
          <cell r="F219">
            <v>40739</v>
          </cell>
          <cell r="G219">
            <v>114</v>
          </cell>
          <cell r="H219">
            <v>0</v>
          </cell>
          <cell r="I219">
            <v>0</v>
          </cell>
          <cell r="J219">
            <v>1</v>
          </cell>
          <cell r="K219">
            <v>30</v>
          </cell>
          <cell r="L219">
            <v>42370</v>
          </cell>
          <cell r="M219">
            <v>42735</v>
          </cell>
          <cell r="N219">
            <v>0</v>
          </cell>
          <cell r="P219">
            <v>0</v>
          </cell>
          <cell r="Q219">
            <v>0</v>
          </cell>
          <cell r="R219" t="str">
            <v>N</v>
          </cell>
          <cell r="S219">
            <v>114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A220">
            <v>2016</v>
          </cell>
          <cell r="C220" t="str">
            <v>DELFINO &amp; PARTNERS</v>
          </cell>
          <cell r="D220">
            <v>41099</v>
          </cell>
          <cell r="E220" t="str">
            <v xml:space="preserve">1420            </v>
          </cell>
          <cell r="F220">
            <v>41109</v>
          </cell>
          <cell r="G220">
            <v>249.56</v>
          </cell>
          <cell r="H220">
            <v>0</v>
          </cell>
          <cell r="I220">
            <v>0</v>
          </cell>
          <cell r="J220">
            <v>1</v>
          </cell>
          <cell r="K220">
            <v>30</v>
          </cell>
          <cell r="L220">
            <v>42370</v>
          </cell>
          <cell r="M220">
            <v>42735</v>
          </cell>
          <cell r="N220">
            <v>0</v>
          </cell>
          <cell r="P220">
            <v>0</v>
          </cell>
          <cell r="Q220">
            <v>0</v>
          </cell>
          <cell r="R220" t="str">
            <v>N</v>
          </cell>
          <cell r="S220">
            <v>249.56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A221">
            <v>2016</v>
          </cell>
          <cell r="C221" t="str">
            <v>DIGITAL PRO SERVICES SRL</v>
          </cell>
          <cell r="D221">
            <v>40676</v>
          </cell>
          <cell r="E221" t="str">
            <v xml:space="preserve">221             </v>
          </cell>
          <cell r="F221">
            <v>40683</v>
          </cell>
          <cell r="G221">
            <v>172.92</v>
          </cell>
          <cell r="H221">
            <v>0</v>
          </cell>
          <cell r="I221">
            <v>0</v>
          </cell>
          <cell r="J221">
            <v>1</v>
          </cell>
          <cell r="K221">
            <v>30</v>
          </cell>
          <cell r="L221">
            <v>42370</v>
          </cell>
          <cell r="M221">
            <v>42735</v>
          </cell>
          <cell r="N221">
            <v>0</v>
          </cell>
          <cell r="P221">
            <v>0</v>
          </cell>
          <cell r="Q221">
            <v>0</v>
          </cell>
          <cell r="R221" t="str">
            <v>N</v>
          </cell>
          <cell r="S221">
            <v>172.92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A222">
            <v>2016</v>
          </cell>
          <cell r="B222">
            <v>2181</v>
          </cell>
          <cell r="C222" t="str">
            <v>DIMCAR SAS</v>
          </cell>
          <cell r="D222">
            <v>41304</v>
          </cell>
          <cell r="E222" t="str">
            <v xml:space="preserve">57              </v>
          </cell>
          <cell r="F222">
            <v>41330</v>
          </cell>
          <cell r="G222">
            <v>0.01</v>
          </cell>
          <cell r="H222">
            <v>0</v>
          </cell>
          <cell r="I222">
            <v>0</v>
          </cell>
          <cell r="J222">
            <v>1</v>
          </cell>
          <cell r="K222">
            <v>30</v>
          </cell>
          <cell r="L222">
            <v>42370</v>
          </cell>
          <cell r="M222">
            <v>42735</v>
          </cell>
          <cell r="N222">
            <v>0</v>
          </cell>
          <cell r="P222">
            <v>0</v>
          </cell>
          <cell r="Q222">
            <v>0</v>
          </cell>
          <cell r="R222" t="str">
            <v>N</v>
          </cell>
          <cell r="S222">
            <v>0.01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A223">
            <v>2016</v>
          </cell>
          <cell r="B223">
            <v>13849</v>
          </cell>
          <cell r="C223" t="str">
            <v>DUE UFFICIO SRL</v>
          </cell>
          <cell r="D223">
            <v>42276</v>
          </cell>
          <cell r="E223" t="str">
            <v xml:space="preserve">209/                          </v>
          </cell>
          <cell r="F223">
            <v>42276</v>
          </cell>
          <cell r="G223">
            <v>0.01</v>
          </cell>
          <cell r="H223">
            <v>0</v>
          </cell>
          <cell r="I223">
            <v>0</v>
          </cell>
          <cell r="J223">
            <v>1</v>
          </cell>
          <cell r="K223">
            <v>30</v>
          </cell>
          <cell r="L223">
            <v>42370</v>
          </cell>
          <cell r="M223">
            <v>42735</v>
          </cell>
          <cell r="N223">
            <v>0</v>
          </cell>
          <cell r="P223">
            <v>0</v>
          </cell>
          <cell r="Q223">
            <v>0</v>
          </cell>
          <cell r="R223" t="str">
            <v>N</v>
          </cell>
          <cell r="S223">
            <v>0.01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A224">
            <v>2016</v>
          </cell>
          <cell r="B224">
            <v>2601</v>
          </cell>
          <cell r="C224" t="str">
            <v>EASYPROMO SNC</v>
          </cell>
          <cell r="D224">
            <v>42424</v>
          </cell>
          <cell r="E224" t="str">
            <v>FATTPA 2_16</v>
          </cell>
          <cell r="F224">
            <v>42424</v>
          </cell>
          <cell r="G224">
            <v>154.94</v>
          </cell>
          <cell r="H224">
            <v>0</v>
          </cell>
          <cell r="I224">
            <v>0</v>
          </cell>
          <cell r="J224">
            <v>1</v>
          </cell>
          <cell r="K224">
            <v>30</v>
          </cell>
          <cell r="L224">
            <v>42370</v>
          </cell>
          <cell r="M224">
            <v>42735</v>
          </cell>
          <cell r="N224">
            <v>0</v>
          </cell>
          <cell r="P224">
            <v>0</v>
          </cell>
          <cell r="Q224">
            <v>0</v>
          </cell>
          <cell r="R224" t="str">
            <v>N</v>
          </cell>
          <cell r="S224">
            <v>154.94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A225">
            <v>2016</v>
          </cell>
          <cell r="B225">
            <v>3839</v>
          </cell>
          <cell r="C225" t="str">
            <v>EASYPROMO SNC</v>
          </cell>
          <cell r="D225">
            <v>42450</v>
          </cell>
          <cell r="E225" t="str">
            <v>FATTPA 4_16</v>
          </cell>
          <cell r="F225">
            <v>42451</v>
          </cell>
          <cell r="G225">
            <v>189.1</v>
          </cell>
          <cell r="H225">
            <v>0</v>
          </cell>
          <cell r="I225">
            <v>0</v>
          </cell>
          <cell r="J225">
            <v>1</v>
          </cell>
          <cell r="K225">
            <v>30</v>
          </cell>
          <cell r="L225">
            <v>42370</v>
          </cell>
          <cell r="M225">
            <v>42735</v>
          </cell>
          <cell r="N225">
            <v>0</v>
          </cell>
          <cell r="P225">
            <v>0</v>
          </cell>
          <cell r="Q225">
            <v>0</v>
          </cell>
          <cell r="R225" t="str">
            <v>N</v>
          </cell>
          <cell r="S225">
            <v>189.1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A226">
            <v>2016</v>
          </cell>
          <cell r="B226">
            <v>77</v>
          </cell>
          <cell r="C226" t="str">
            <v>EASYPROMO SNC</v>
          </cell>
          <cell r="D226">
            <v>42325</v>
          </cell>
          <cell r="E226" t="str">
            <v>FATTPA 7_15</v>
          </cell>
          <cell r="F226">
            <v>42374</v>
          </cell>
          <cell r="G226">
            <v>253.76</v>
          </cell>
          <cell r="H226">
            <v>253.76</v>
          </cell>
          <cell r="I226">
            <v>0</v>
          </cell>
          <cell r="J226">
            <v>42430</v>
          </cell>
          <cell r="K226">
            <v>30</v>
          </cell>
          <cell r="L226">
            <v>42370</v>
          </cell>
          <cell r="M226">
            <v>42735</v>
          </cell>
          <cell r="N226">
            <v>0</v>
          </cell>
          <cell r="P226">
            <v>0</v>
          </cell>
          <cell r="Q226">
            <v>56</v>
          </cell>
          <cell r="R226" t="str">
            <v>S</v>
          </cell>
          <cell r="S226">
            <v>0</v>
          </cell>
          <cell r="T226">
            <v>105</v>
          </cell>
          <cell r="U226">
            <v>14210.56</v>
          </cell>
          <cell r="V226">
            <v>26644.799999999999</v>
          </cell>
          <cell r="W226">
            <v>26</v>
          </cell>
          <cell r="X226">
            <v>6597.76</v>
          </cell>
        </row>
        <row r="227">
          <cell r="A227">
            <v>2016</v>
          </cell>
          <cell r="B227">
            <v>330</v>
          </cell>
          <cell r="C227" t="str">
            <v>EASYPROMO SNC</v>
          </cell>
          <cell r="D227">
            <v>42369</v>
          </cell>
          <cell r="E227" t="str">
            <v>FATTPA 9_15</v>
          </cell>
          <cell r="F227">
            <v>42380</v>
          </cell>
          <cell r="G227">
            <v>61</v>
          </cell>
          <cell r="H227">
            <v>61</v>
          </cell>
          <cell r="I227">
            <v>0</v>
          </cell>
          <cell r="J227">
            <v>42430</v>
          </cell>
          <cell r="K227">
            <v>30</v>
          </cell>
          <cell r="L227">
            <v>42370</v>
          </cell>
          <cell r="M227">
            <v>42735</v>
          </cell>
          <cell r="N227">
            <v>0</v>
          </cell>
          <cell r="P227">
            <v>0</v>
          </cell>
          <cell r="Q227">
            <v>50</v>
          </cell>
          <cell r="R227" t="str">
            <v>S</v>
          </cell>
          <cell r="S227">
            <v>0</v>
          </cell>
          <cell r="T227">
            <v>61</v>
          </cell>
          <cell r="U227">
            <v>3050</v>
          </cell>
          <cell r="V227">
            <v>3721</v>
          </cell>
          <cell r="W227">
            <v>20</v>
          </cell>
          <cell r="X227">
            <v>1220</v>
          </cell>
        </row>
        <row r="228">
          <cell r="A228">
            <v>2016</v>
          </cell>
          <cell r="C228" t="str">
            <v>EDISON ENERGIA SPA</v>
          </cell>
          <cell r="D228">
            <v>40925</v>
          </cell>
          <cell r="E228" t="str">
            <v xml:space="preserve">156778          </v>
          </cell>
          <cell r="F228">
            <v>40947</v>
          </cell>
          <cell r="G228">
            <v>37</v>
          </cell>
          <cell r="H228">
            <v>0</v>
          </cell>
          <cell r="I228">
            <v>0</v>
          </cell>
          <cell r="J228">
            <v>1</v>
          </cell>
          <cell r="K228">
            <v>30</v>
          </cell>
          <cell r="L228">
            <v>42370</v>
          </cell>
          <cell r="M228">
            <v>42735</v>
          </cell>
          <cell r="N228">
            <v>0</v>
          </cell>
          <cell r="P228">
            <v>0</v>
          </cell>
          <cell r="Q228">
            <v>0</v>
          </cell>
          <cell r="R228" t="str">
            <v>N</v>
          </cell>
          <cell r="S228">
            <v>37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A229">
            <v>2016</v>
          </cell>
          <cell r="B229">
            <v>13798</v>
          </cell>
          <cell r="C229" t="str">
            <v>EDISON ENERGIA SPA</v>
          </cell>
          <cell r="D229">
            <v>41913</v>
          </cell>
          <cell r="E229" t="str">
            <v xml:space="preserve">230200080577    </v>
          </cell>
          <cell r="F229">
            <v>41920</v>
          </cell>
          <cell r="G229">
            <v>517.41999999999996</v>
          </cell>
          <cell r="H229">
            <v>0</v>
          </cell>
          <cell r="I229">
            <v>0</v>
          </cell>
          <cell r="J229">
            <v>1</v>
          </cell>
          <cell r="K229">
            <v>30</v>
          </cell>
          <cell r="L229">
            <v>42370</v>
          </cell>
          <cell r="M229">
            <v>42735</v>
          </cell>
          <cell r="N229">
            <v>0</v>
          </cell>
          <cell r="P229">
            <v>0</v>
          </cell>
          <cell r="Q229">
            <v>0</v>
          </cell>
          <cell r="R229" t="str">
            <v>N</v>
          </cell>
          <cell r="S229">
            <v>517.41999999999996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A230">
            <v>2016</v>
          </cell>
          <cell r="B230">
            <v>5904</v>
          </cell>
          <cell r="C230" t="str">
            <v>EDISON ENERGIA SPA</v>
          </cell>
          <cell r="D230">
            <v>41383</v>
          </cell>
          <cell r="E230" t="str">
            <v xml:space="preserve">319472          </v>
          </cell>
          <cell r="F230">
            <v>41388</v>
          </cell>
          <cell r="G230">
            <v>333.06</v>
          </cell>
          <cell r="H230">
            <v>0</v>
          </cell>
          <cell r="I230">
            <v>0</v>
          </cell>
          <cell r="J230">
            <v>1</v>
          </cell>
          <cell r="K230">
            <v>30</v>
          </cell>
          <cell r="L230">
            <v>42370</v>
          </cell>
          <cell r="M230">
            <v>42735</v>
          </cell>
          <cell r="N230">
            <v>0</v>
          </cell>
          <cell r="P230">
            <v>0</v>
          </cell>
          <cell r="Q230">
            <v>0</v>
          </cell>
          <cell r="R230" t="str">
            <v>N</v>
          </cell>
          <cell r="S230">
            <v>333.06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A231">
            <v>2016</v>
          </cell>
          <cell r="C231" t="str">
            <v>EDISON ENERGIA SPA</v>
          </cell>
          <cell r="D231">
            <v>41929</v>
          </cell>
          <cell r="E231" t="str">
            <v xml:space="preserve">82539           </v>
          </cell>
          <cell r="F231">
            <v>41939</v>
          </cell>
          <cell r="G231">
            <v>377.19</v>
          </cell>
          <cell r="H231">
            <v>0</v>
          </cell>
          <cell r="I231">
            <v>0</v>
          </cell>
          <cell r="J231">
            <v>1</v>
          </cell>
          <cell r="K231">
            <v>30</v>
          </cell>
          <cell r="L231">
            <v>42370</v>
          </cell>
          <cell r="M231">
            <v>42735</v>
          </cell>
          <cell r="N231">
            <v>0</v>
          </cell>
          <cell r="P231">
            <v>0</v>
          </cell>
          <cell r="Q231">
            <v>0</v>
          </cell>
          <cell r="R231" t="str">
            <v>N</v>
          </cell>
          <cell r="S231">
            <v>377.19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A232">
            <v>2016</v>
          </cell>
          <cell r="C232" t="str">
            <v>EDITRICE LAVORO E PREVIDENZA</v>
          </cell>
          <cell r="D232">
            <v>40260</v>
          </cell>
          <cell r="E232" t="str">
            <v xml:space="preserve">1415            </v>
          </cell>
          <cell r="F232">
            <v>40267</v>
          </cell>
          <cell r="G232">
            <v>1</v>
          </cell>
          <cell r="H232">
            <v>0</v>
          </cell>
          <cell r="I232">
            <v>0</v>
          </cell>
          <cell r="J232">
            <v>1</v>
          </cell>
          <cell r="K232">
            <v>30</v>
          </cell>
          <cell r="L232">
            <v>42370</v>
          </cell>
          <cell r="M232">
            <v>42735</v>
          </cell>
          <cell r="N232">
            <v>0</v>
          </cell>
          <cell r="P232">
            <v>0</v>
          </cell>
          <cell r="Q232">
            <v>0</v>
          </cell>
          <cell r="R232" t="str">
            <v>N</v>
          </cell>
          <cell r="S232">
            <v>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A233">
            <v>2016</v>
          </cell>
          <cell r="C233" t="str">
            <v>EDK EDITORE SRL</v>
          </cell>
          <cell r="D233">
            <v>40512</v>
          </cell>
          <cell r="E233" t="str">
            <v xml:space="preserve">59346           </v>
          </cell>
          <cell r="F233">
            <v>40557</v>
          </cell>
          <cell r="G233">
            <v>0.6</v>
          </cell>
          <cell r="H233">
            <v>0</v>
          </cell>
          <cell r="I233">
            <v>0</v>
          </cell>
          <cell r="J233">
            <v>1</v>
          </cell>
          <cell r="K233">
            <v>30</v>
          </cell>
          <cell r="L233">
            <v>42370</v>
          </cell>
          <cell r="M233">
            <v>42735</v>
          </cell>
          <cell r="N233">
            <v>0</v>
          </cell>
          <cell r="P233">
            <v>0</v>
          </cell>
          <cell r="Q233">
            <v>0</v>
          </cell>
          <cell r="R233" t="str">
            <v>N</v>
          </cell>
          <cell r="S233">
            <v>0.6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A234">
            <v>2016</v>
          </cell>
          <cell r="B234">
            <v>17641</v>
          </cell>
          <cell r="C234" t="str">
            <v>EGAF EDIZIONI SRL</v>
          </cell>
          <cell r="D234">
            <v>41628</v>
          </cell>
          <cell r="E234" t="str">
            <v xml:space="preserve">18680           </v>
          </cell>
          <cell r="F234">
            <v>41638</v>
          </cell>
          <cell r="G234">
            <v>284.36</v>
          </cell>
          <cell r="H234">
            <v>0</v>
          </cell>
          <cell r="I234">
            <v>0</v>
          </cell>
          <cell r="J234">
            <v>1</v>
          </cell>
          <cell r="K234">
            <v>30</v>
          </cell>
          <cell r="L234">
            <v>42370</v>
          </cell>
          <cell r="M234">
            <v>42735</v>
          </cell>
          <cell r="N234">
            <v>0</v>
          </cell>
          <cell r="P234">
            <v>0</v>
          </cell>
          <cell r="Q234">
            <v>0</v>
          </cell>
          <cell r="R234" t="str">
            <v>N</v>
          </cell>
          <cell r="S234">
            <v>284.36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</row>
        <row r="235">
          <cell r="A235">
            <v>2016</v>
          </cell>
          <cell r="C235" t="str">
            <v>EGAF EDIZIONI SRL</v>
          </cell>
          <cell r="D235">
            <v>41281</v>
          </cell>
          <cell r="E235" t="str">
            <v xml:space="preserve">27400           </v>
          </cell>
          <cell r="F235">
            <v>41309</v>
          </cell>
          <cell r="G235">
            <v>282.98</v>
          </cell>
          <cell r="H235">
            <v>0</v>
          </cell>
          <cell r="I235">
            <v>0</v>
          </cell>
          <cell r="J235">
            <v>1</v>
          </cell>
          <cell r="K235">
            <v>30</v>
          </cell>
          <cell r="L235">
            <v>42370</v>
          </cell>
          <cell r="M235">
            <v>42735</v>
          </cell>
          <cell r="N235">
            <v>0</v>
          </cell>
          <cell r="P235">
            <v>0</v>
          </cell>
          <cell r="Q235">
            <v>0</v>
          </cell>
          <cell r="R235" t="str">
            <v>N</v>
          </cell>
          <cell r="S235">
            <v>282.98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</row>
        <row r="236">
          <cell r="A236">
            <v>2016</v>
          </cell>
          <cell r="C236" t="str">
            <v>EIVAWEB DI SCALFO ROBERTO</v>
          </cell>
          <cell r="D236">
            <v>41037</v>
          </cell>
          <cell r="E236" t="str">
            <v xml:space="preserve">19              </v>
          </cell>
          <cell r="F236">
            <v>41052</v>
          </cell>
          <cell r="G236">
            <v>145.19999999999999</v>
          </cell>
          <cell r="H236">
            <v>0</v>
          </cell>
          <cell r="I236">
            <v>0</v>
          </cell>
          <cell r="J236">
            <v>1</v>
          </cell>
          <cell r="K236">
            <v>30</v>
          </cell>
          <cell r="L236">
            <v>42370</v>
          </cell>
          <cell r="M236">
            <v>42735</v>
          </cell>
          <cell r="N236">
            <v>0</v>
          </cell>
          <cell r="P236">
            <v>0</v>
          </cell>
          <cell r="Q236">
            <v>0</v>
          </cell>
          <cell r="R236" t="str">
            <v>N</v>
          </cell>
          <cell r="S236">
            <v>145.19999999999999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</row>
        <row r="237">
          <cell r="A237">
            <v>2016</v>
          </cell>
          <cell r="C237" t="str">
            <v>EIVAWEB DI SCALFO ROBERTO</v>
          </cell>
          <cell r="D237">
            <v>41764</v>
          </cell>
          <cell r="E237" t="str">
            <v xml:space="preserve">29              </v>
          </cell>
          <cell r="F237">
            <v>41771</v>
          </cell>
          <cell r="G237">
            <v>427</v>
          </cell>
          <cell r="H237">
            <v>0</v>
          </cell>
          <cell r="I237">
            <v>0</v>
          </cell>
          <cell r="J237">
            <v>1</v>
          </cell>
          <cell r="K237">
            <v>30</v>
          </cell>
          <cell r="L237">
            <v>42370</v>
          </cell>
          <cell r="M237">
            <v>42735</v>
          </cell>
          <cell r="N237">
            <v>0</v>
          </cell>
          <cell r="P237">
            <v>0</v>
          </cell>
          <cell r="Q237">
            <v>0</v>
          </cell>
          <cell r="R237" t="str">
            <v>N</v>
          </cell>
          <cell r="S237">
            <v>427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</row>
        <row r="238">
          <cell r="A238">
            <v>2016</v>
          </cell>
          <cell r="B238">
            <v>16001</v>
          </cell>
          <cell r="C238" t="str">
            <v>ELETTROTECNICA BASSANO</v>
          </cell>
          <cell r="D238">
            <v>42305</v>
          </cell>
          <cell r="E238" t="str">
            <v xml:space="preserve">2/01                          </v>
          </cell>
          <cell r="F238">
            <v>42318</v>
          </cell>
          <cell r="G238">
            <v>475.8</v>
          </cell>
          <cell r="H238">
            <v>475.8</v>
          </cell>
          <cell r="I238">
            <v>0</v>
          </cell>
          <cell r="J238">
            <v>42430</v>
          </cell>
          <cell r="K238">
            <v>30</v>
          </cell>
          <cell r="L238">
            <v>42370</v>
          </cell>
          <cell r="M238">
            <v>42735</v>
          </cell>
          <cell r="N238">
            <v>0</v>
          </cell>
          <cell r="P238">
            <v>0</v>
          </cell>
          <cell r="Q238">
            <v>112</v>
          </cell>
          <cell r="R238" t="str">
            <v>S</v>
          </cell>
          <cell r="S238">
            <v>0</v>
          </cell>
          <cell r="T238">
            <v>125</v>
          </cell>
          <cell r="U238">
            <v>53289.599999999999</v>
          </cell>
          <cell r="V238">
            <v>59475</v>
          </cell>
          <cell r="W238">
            <v>82</v>
          </cell>
          <cell r="X238">
            <v>39015.599999999999</v>
          </cell>
        </row>
        <row r="239">
          <cell r="A239">
            <v>2016</v>
          </cell>
          <cell r="B239">
            <v>1009</v>
          </cell>
          <cell r="C239" t="str">
            <v>ELETTROTECNICA BASSANO</v>
          </cell>
          <cell r="D239">
            <v>42368</v>
          </cell>
          <cell r="E239" t="str">
            <v>5/01</v>
          </cell>
          <cell r="F239">
            <v>42394</v>
          </cell>
          <cell r="G239">
            <v>247.66</v>
          </cell>
          <cell r="H239">
            <v>247.66</v>
          </cell>
          <cell r="I239">
            <v>0</v>
          </cell>
          <cell r="J239">
            <v>42431</v>
          </cell>
          <cell r="K239">
            <v>30</v>
          </cell>
          <cell r="L239">
            <v>42370</v>
          </cell>
          <cell r="M239">
            <v>42735</v>
          </cell>
          <cell r="N239">
            <v>0</v>
          </cell>
          <cell r="P239">
            <v>0</v>
          </cell>
          <cell r="Q239">
            <v>37</v>
          </cell>
          <cell r="R239" t="str">
            <v>S</v>
          </cell>
          <cell r="S239">
            <v>0</v>
          </cell>
          <cell r="T239">
            <v>63</v>
          </cell>
          <cell r="U239">
            <v>9163.42</v>
          </cell>
          <cell r="V239">
            <v>15602.58</v>
          </cell>
          <cell r="W239">
            <v>7</v>
          </cell>
          <cell r="X239">
            <v>1733.62</v>
          </cell>
        </row>
        <row r="240">
          <cell r="A240">
            <v>2016</v>
          </cell>
          <cell r="B240">
            <v>17193</v>
          </cell>
          <cell r="C240" t="str">
            <v>ELETTROVENETA SPA</v>
          </cell>
          <cell r="D240">
            <v>42338</v>
          </cell>
          <cell r="E240" t="str">
            <v xml:space="preserve">15/110/090359                 </v>
          </cell>
          <cell r="F240">
            <v>42340</v>
          </cell>
          <cell r="G240">
            <v>382.96</v>
          </cell>
          <cell r="H240">
            <v>382.96</v>
          </cell>
          <cell r="I240">
            <v>0</v>
          </cell>
          <cell r="J240">
            <v>42430</v>
          </cell>
          <cell r="K240">
            <v>30</v>
          </cell>
          <cell r="L240">
            <v>42370</v>
          </cell>
          <cell r="M240">
            <v>42735</v>
          </cell>
          <cell r="N240">
            <v>0</v>
          </cell>
          <cell r="P240">
            <v>0</v>
          </cell>
          <cell r="Q240">
            <v>90</v>
          </cell>
          <cell r="R240" t="str">
            <v>S</v>
          </cell>
          <cell r="S240">
            <v>0</v>
          </cell>
          <cell r="T240">
            <v>92</v>
          </cell>
          <cell r="U240">
            <v>34466.400000000001</v>
          </cell>
          <cell r="V240">
            <v>35232.32</v>
          </cell>
          <cell r="W240">
            <v>60</v>
          </cell>
          <cell r="X240">
            <v>22977.599999999999</v>
          </cell>
        </row>
        <row r="241">
          <cell r="A241">
            <v>2016</v>
          </cell>
          <cell r="B241">
            <v>17194</v>
          </cell>
          <cell r="C241" t="str">
            <v>ELETTROVENETA SPA</v>
          </cell>
          <cell r="D241">
            <v>42338</v>
          </cell>
          <cell r="E241" t="str">
            <v xml:space="preserve">15/110/090360                 </v>
          </cell>
          <cell r="F241">
            <v>42340</v>
          </cell>
          <cell r="G241">
            <v>1188.5999999999999</v>
          </cell>
          <cell r="H241">
            <v>1188.5999999999999</v>
          </cell>
          <cell r="I241">
            <v>0</v>
          </cell>
          <cell r="J241">
            <v>42431</v>
          </cell>
          <cell r="K241">
            <v>30</v>
          </cell>
          <cell r="L241">
            <v>42370</v>
          </cell>
          <cell r="M241">
            <v>42735</v>
          </cell>
          <cell r="N241">
            <v>0</v>
          </cell>
          <cell r="P241">
            <v>0</v>
          </cell>
          <cell r="Q241">
            <v>91</v>
          </cell>
          <cell r="R241" t="str">
            <v>S</v>
          </cell>
          <cell r="S241">
            <v>0</v>
          </cell>
          <cell r="T241">
            <v>93</v>
          </cell>
          <cell r="U241">
            <v>108162.6</v>
          </cell>
          <cell r="V241">
            <v>110539.8</v>
          </cell>
          <cell r="W241">
            <v>61</v>
          </cell>
          <cell r="X241">
            <v>72504.600000000006</v>
          </cell>
        </row>
        <row r="242">
          <cell r="A242">
            <v>2016</v>
          </cell>
          <cell r="B242">
            <v>18384</v>
          </cell>
          <cell r="C242" t="str">
            <v>ELETTROVENETA SPA</v>
          </cell>
          <cell r="D242">
            <v>42366</v>
          </cell>
          <cell r="E242" t="str">
            <v xml:space="preserve">15/110/098578                 </v>
          </cell>
          <cell r="F242">
            <v>42367</v>
          </cell>
          <cell r="G242">
            <v>915.1</v>
          </cell>
          <cell r="H242">
            <v>915.1</v>
          </cell>
          <cell r="I242">
            <v>0</v>
          </cell>
          <cell r="J242">
            <v>42431</v>
          </cell>
          <cell r="K242">
            <v>30</v>
          </cell>
          <cell r="L242">
            <v>42370</v>
          </cell>
          <cell r="M242">
            <v>42735</v>
          </cell>
          <cell r="N242">
            <v>0</v>
          </cell>
          <cell r="P242">
            <v>0</v>
          </cell>
          <cell r="Q242">
            <v>64</v>
          </cell>
          <cell r="R242" t="str">
            <v>S</v>
          </cell>
          <cell r="S242">
            <v>0</v>
          </cell>
          <cell r="T242">
            <v>65</v>
          </cell>
          <cell r="U242">
            <v>58566.400000000001</v>
          </cell>
          <cell r="V242">
            <v>59481.5</v>
          </cell>
          <cell r="W242">
            <v>34</v>
          </cell>
          <cell r="X242">
            <v>31113.4</v>
          </cell>
        </row>
        <row r="243">
          <cell r="A243">
            <v>2016</v>
          </cell>
          <cell r="B243">
            <v>1503</v>
          </cell>
          <cell r="C243" t="str">
            <v>ELETTROVENETA SPA</v>
          </cell>
          <cell r="D243">
            <v>42399</v>
          </cell>
          <cell r="E243" t="str">
            <v>16/110/006942</v>
          </cell>
          <cell r="F243">
            <v>42402</v>
          </cell>
          <cell r="G243">
            <v>1494.38</v>
          </cell>
          <cell r="H243">
            <v>1494.38</v>
          </cell>
          <cell r="I243">
            <v>0</v>
          </cell>
          <cell r="J243">
            <v>42433</v>
          </cell>
          <cell r="K243">
            <v>30</v>
          </cell>
          <cell r="L243">
            <v>42370</v>
          </cell>
          <cell r="M243">
            <v>42735</v>
          </cell>
          <cell r="N243">
            <v>0</v>
          </cell>
          <cell r="P243">
            <v>0</v>
          </cell>
          <cell r="Q243">
            <v>31</v>
          </cell>
          <cell r="R243" t="str">
            <v>S</v>
          </cell>
          <cell r="S243">
            <v>0</v>
          </cell>
          <cell r="T243">
            <v>34</v>
          </cell>
          <cell r="U243">
            <v>46325.78</v>
          </cell>
          <cell r="V243">
            <v>50808.92</v>
          </cell>
          <cell r="W243">
            <v>1</v>
          </cell>
          <cell r="X243">
            <v>1494.38</v>
          </cell>
        </row>
        <row r="244">
          <cell r="A244">
            <v>2016</v>
          </cell>
          <cell r="B244">
            <v>2958</v>
          </cell>
          <cell r="C244" t="str">
            <v>ELETTROVENETA SPA</v>
          </cell>
          <cell r="D244">
            <v>42429</v>
          </cell>
          <cell r="E244" t="str">
            <v>16/110/015572</v>
          </cell>
          <cell r="F244">
            <v>42431</v>
          </cell>
          <cell r="G244">
            <v>578.85</v>
          </cell>
          <cell r="H244">
            <v>0</v>
          </cell>
          <cell r="I244">
            <v>0</v>
          </cell>
          <cell r="J244">
            <v>1</v>
          </cell>
          <cell r="K244">
            <v>30</v>
          </cell>
          <cell r="L244">
            <v>42370</v>
          </cell>
          <cell r="M244">
            <v>42735</v>
          </cell>
          <cell r="N244">
            <v>0</v>
          </cell>
          <cell r="P244">
            <v>0</v>
          </cell>
          <cell r="Q244">
            <v>0</v>
          </cell>
          <cell r="R244" t="str">
            <v>N</v>
          </cell>
          <cell r="S244">
            <v>578.85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</row>
        <row r="245">
          <cell r="A245">
            <v>2016</v>
          </cell>
          <cell r="B245">
            <v>4390</v>
          </cell>
          <cell r="C245" t="str">
            <v>ELETTROVENETA SPA</v>
          </cell>
          <cell r="D245">
            <v>42460</v>
          </cell>
          <cell r="E245" t="str">
            <v>16/110/024421</v>
          </cell>
          <cell r="F245">
            <v>42464</v>
          </cell>
          <cell r="G245">
            <v>7</v>
          </cell>
          <cell r="H245">
            <v>0</v>
          </cell>
          <cell r="I245">
            <v>0</v>
          </cell>
          <cell r="J245">
            <v>1</v>
          </cell>
          <cell r="K245">
            <v>30</v>
          </cell>
          <cell r="L245">
            <v>42370</v>
          </cell>
          <cell r="M245">
            <v>42735</v>
          </cell>
          <cell r="N245">
            <v>0</v>
          </cell>
          <cell r="P245">
            <v>0</v>
          </cell>
          <cell r="Q245">
            <v>0</v>
          </cell>
          <cell r="R245" t="str">
            <v>N</v>
          </cell>
          <cell r="S245">
            <v>7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</row>
        <row r="246">
          <cell r="A246">
            <v>2016</v>
          </cell>
          <cell r="B246">
            <v>608</v>
          </cell>
          <cell r="C246" t="str">
            <v>ELPO GMBH SRL</v>
          </cell>
          <cell r="D246">
            <v>42004</v>
          </cell>
          <cell r="E246" t="str">
            <v xml:space="preserve">1412706         </v>
          </cell>
          <cell r="F246">
            <v>42019</v>
          </cell>
          <cell r="G246">
            <v>0.01</v>
          </cell>
          <cell r="H246">
            <v>0</v>
          </cell>
          <cell r="I246">
            <v>0</v>
          </cell>
          <cell r="J246">
            <v>1</v>
          </cell>
          <cell r="K246">
            <v>30</v>
          </cell>
          <cell r="L246">
            <v>42370</v>
          </cell>
          <cell r="M246">
            <v>42735</v>
          </cell>
          <cell r="N246">
            <v>0</v>
          </cell>
          <cell r="P246">
            <v>0</v>
          </cell>
          <cell r="Q246">
            <v>0</v>
          </cell>
          <cell r="R246" t="str">
            <v>N</v>
          </cell>
          <cell r="S246">
            <v>0.01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A247">
            <v>2016</v>
          </cell>
          <cell r="B247">
            <v>2634</v>
          </cell>
          <cell r="C247" t="str">
            <v>ELPO GMBH SRL</v>
          </cell>
          <cell r="D247">
            <v>42004</v>
          </cell>
          <cell r="E247" t="str">
            <v xml:space="preserve">1412740         </v>
          </cell>
          <cell r="F247">
            <v>42054</v>
          </cell>
          <cell r="G247">
            <v>0.01</v>
          </cell>
          <cell r="H247">
            <v>0</v>
          </cell>
          <cell r="I247">
            <v>0</v>
          </cell>
          <cell r="J247">
            <v>1</v>
          </cell>
          <cell r="K247">
            <v>30</v>
          </cell>
          <cell r="L247">
            <v>42370</v>
          </cell>
          <cell r="M247">
            <v>42735</v>
          </cell>
          <cell r="N247">
            <v>0</v>
          </cell>
          <cell r="P247">
            <v>0</v>
          </cell>
          <cell r="Q247">
            <v>0</v>
          </cell>
          <cell r="R247" t="str">
            <v>N</v>
          </cell>
          <cell r="S247">
            <v>0.01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</row>
        <row r="248">
          <cell r="A248">
            <v>2016</v>
          </cell>
          <cell r="B248">
            <v>857</v>
          </cell>
          <cell r="C248" t="str">
            <v>ELPO GMBH SRL</v>
          </cell>
          <cell r="D248">
            <v>42369</v>
          </cell>
          <cell r="E248" t="str">
            <v>7/1570484</v>
          </cell>
          <cell r="F248">
            <v>42390</v>
          </cell>
          <cell r="G248">
            <v>3838.36</v>
          </cell>
          <cell r="H248">
            <v>3838.36</v>
          </cell>
          <cell r="I248">
            <v>0</v>
          </cell>
          <cell r="J248">
            <v>42438</v>
          </cell>
          <cell r="K248">
            <v>30</v>
          </cell>
          <cell r="L248">
            <v>42370</v>
          </cell>
          <cell r="M248">
            <v>42735</v>
          </cell>
          <cell r="N248">
            <v>0</v>
          </cell>
          <cell r="P248">
            <v>0</v>
          </cell>
          <cell r="Q248">
            <v>48</v>
          </cell>
          <cell r="R248" t="str">
            <v>S</v>
          </cell>
          <cell r="S248">
            <v>0</v>
          </cell>
          <cell r="T248">
            <v>69</v>
          </cell>
          <cell r="U248">
            <v>184241.28</v>
          </cell>
          <cell r="V248">
            <v>264846.84000000003</v>
          </cell>
          <cell r="W248">
            <v>18</v>
          </cell>
          <cell r="X248">
            <v>69090.48</v>
          </cell>
        </row>
        <row r="249">
          <cell r="A249">
            <v>2016</v>
          </cell>
          <cell r="B249">
            <v>858</v>
          </cell>
          <cell r="C249" t="str">
            <v>ELPO GMBH SRL</v>
          </cell>
          <cell r="D249">
            <v>42369</v>
          </cell>
          <cell r="E249" t="str">
            <v>7/1570485</v>
          </cell>
          <cell r="F249">
            <v>42390</v>
          </cell>
          <cell r="G249">
            <v>7642.23</v>
          </cell>
          <cell r="H249">
            <v>7642.23</v>
          </cell>
          <cell r="I249">
            <v>0</v>
          </cell>
          <cell r="J249">
            <v>42437</v>
          </cell>
          <cell r="K249">
            <v>30</v>
          </cell>
          <cell r="L249">
            <v>42370</v>
          </cell>
          <cell r="M249">
            <v>42735</v>
          </cell>
          <cell r="N249">
            <v>0</v>
          </cell>
          <cell r="P249">
            <v>0</v>
          </cell>
          <cell r="Q249">
            <v>47</v>
          </cell>
          <cell r="R249" t="str">
            <v>S</v>
          </cell>
          <cell r="S249">
            <v>0</v>
          </cell>
          <cell r="T249">
            <v>68</v>
          </cell>
          <cell r="U249">
            <v>359184.81</v>
          </cell>
          <cell r="V249">
            <v>519671.64</v>
          </cell>
          <cell r="W249">
            <v>17</v>
          </cell>
          <cell r="X249">
            <v>129917.91</v>
          </cell>
        </row>
        <row r="250">
          <cell r="A250">
            <v>2016</v>
          </cell>
          <cell r="B250">
            <v>2672</v>
          </cell>
          <cell r="C250" t="str">
            <v>ELPO GMBH SRL</v>
          </cell>
          <cell r="D250">
            <v>42423</v>
          </cell>
          <cell r="E250" t="str">
            <v>7/1670071</v>
          </cell>
          <cell r="F250">
            <v>42425</v>
          </cell>
          <cell r="G250">
            <v>41571.370000000003</v>
          </cell>
          <cell r="H250">
            <v>41571.370000000003</v>
          </cell>
          <cell r="I250">
            <v>0</v>
          </cell>
          <cell r="J250">
            <v>42437</v>
          </cell>
          <cell r="K250">
            <v>30</v>
          </cell>
          <cell r="L250">
            <v>42370</v>
          </cell>
          <cell r="M250">
            <v>42735</v>
          </cell>
          <cell r="N250">
            <v>0</v>
          </cell>
          <cell r="P250">
            <v>0</v>
          </cell>
          <cell r="Q250">
            <v>12</v>
          </cell>
          <cell r="R250" t="str">
            <v>S</v>
          </cell>
          <cell r="S250">
            <v>0</v>
          </cell>
          <cell r="T250">
            <v>14</v>
          </cell>
          <cell r="U250">
            <v>498856.44</v>
          </cell>
          <cell r="V250">
            <v>581999.18000000005</v>
          </cell>
          <cell r="W250">
            <v>-18</v>
          </cell>
          <cell r="X250">
            <v>-748284.66</v>
          </cell>
        </row>
        <row r="251">
          <cell r="A251">
            <v>2016</v>
          </cell>
          <cell r="B251">
            <v>2673</v>
          </cell>
          <cell r="C251" t="str">
            <v>ELPO GMBH SRL</v>
          </cell>
          <cell r="D251">
            <v>42423</v>
          </cell>
          <cell r="E251" t="str">
            <v>7/1670072</v>
          </cell>
          <cell r="F251">
            <v>42425</v>
          </cell>
          <cell r="G251">
            <v>33654.239999999998</v>
          </cell>
          <cell r="H251">
            <v>33654.239999999998</v>
          </cell>
          <cell r="I251">
            <v>0</v>
          </cell>
          <cell r="J251">
            <v>42437</v>
          </cell>
          <cell r="K251">
            <v>30</v>
          </cell>
          <cell r="L251">
            <v>42370</v>
          </cell>
          <cell r="M251">
            <v>42735</v>
          </cell>
          <cell r="N251">
            <v>0</v>
          </cell>
          <cell r="P251">
            <v>0</v>
          </cell>
          <cell r="Q251">
            <v>12</v>
          </cell>
          <cell r="R251" t="str">
            <v>S</v>
          </cell>
          <cell r="S251">
            <v>0</v>
          </cell>
          <cell r="T251">
            <v>14</v>
          </cell>
          <cell r="U251">
            <v>403850.88</v>
          </cell>
          <cell r="V251">
            <v>471159.36</v>
          </cell>
          <cell r="W251">
            <v>-18</v>
          </cell>
          <cell r="X251">
            <v>-605776.31999999995</v>
          </cell>
        </row>
        <row r="252">
          <cell r="A252">
            <v>2016</v>
          </cell>
          <cell r="B252">
            <v>2674</v>
          </cell>
          <cell r="C252" t="str">
            <v>ELPO GMBH SRL</v>
          </cell>
          <cell r="D252">
            <v>42423</v>
          </cell>
          <cell r="E252" t="str">
            <v>7/1670073</v>
          </cell>
          <cell r="F252">
            <v>42425</v>
          </cell>
          <cell r="G252">
            <v>41571.370000000003</v>
          </cell>
          <cell r="H252">
            <v>41571.370000000003</v>
          </cell>
          <cell r="I252">
            <v>0</v>
          </cell>
          <cell r="J252">
            <v>42437</v>
          </cell>
          <cell r="K252">
            <v>30</v>
          </cell>
          <cell r="L252">
            <v>42370</v>
          </cell>
          <cell r="M252">
            <v>42735</v>
          </cell>
          <cell r="N252">
            <v>0</v>
          </cell>
          <cell r="P252">
            <v>0</v>
          </cell>
          <cell r="Q252">
            <v>12</v>
          </cell>
          <cell r="R252" t="str">
            <v>S</v>
          </cell>
          <cell r="S252">
            <v>0</v>
          </cell>
          <cell r="T252">
            <v>14</v>
          </cell>
          <cell r="U252">
            <v>498856.44</v>
          </cell>
          <cell r="V252">
            <v>581999.18000000005</v>
          </cell>
          <cell r="W252">
            <v>-18</v>
          </cell>
          <cell r="X252">
            <v>-748284.66</v>
          </cell>
        </row>
        <row r="253">
          <cell r="A253">
            <v>2016</v>
          </cell>
          <cell r="B253">
            <v>2675</v>
          </cell>
          <cell r="C253" t="str">
            <v>ELPO GMBH SRL</v>
          </cell>
          <cell r="D253">
            <v>42423</v>
          </cell>
          <cell r="E253" t="str">
            <v>7/1670074</v>
          </cell>
          <cell r="F253">
            <v>42425</v>
          </cell>
          <cell r="G253">
            <v>33654.239999999998</v>
          </cell>
          <cell r="H253">
            <v>33654.239999999998</v>
          </cell>
          <cell r="I253">
            <v>0</v>
          </cell>
          <cell r="J253">
            <v>42437</v>
          </cell>
          <cell r="K253">
            <v>30</v>
          </cell>
          <cell r="L253">
            <v>42370</v>
          </cell>
          <cell r="M253">
            <v>42735</v>
          </cell>
          <cell r="N253">
            <v>0</v>
          </cell>
          <cell r="P253">
            <v>0</v>
          </cell>
          <cell r="Q253">
            <v>12</v>
          </cell>
          <cell r="R253" t="str">
            <v>S</v>
          </cell>
          <cell r="S253">
            <v>0</v>
          </cell>
          <cell r="T253">
            <v>14</v>
          </cell>
          <cell r="U253">
            <v>403850.88</v>
          </cell>
          <cell r="V253">
            <v>471159.36</v>
          </cell>
          <cell r="W253">
            <v>-18</v>
          </cell>
          <cell r="X253">
            <v>-605776.31999999995</v>
          </cell>
        </row>
        <row r="254">
          <cell r="A254">
            <v>2016</v>
          </cell>
          <cell r="B254">
            <v>3426</v>
          </cell>
          <cell r="C254" t="str">
            <v>ELPO GMBH SRL</v>
          </cell>
          <cell r="D254">
            <v>42439</v>
          </cell>
          <cell r="E254" t="str">
            <v>7/1670113</v>
          </cell>
          <cell r="F254">
            <v>42443</v>
          </cell>
          <cell r="G254">
            <v>41571.370000000003</v>
          </cell>
          <cell r="H254">
            <v>0</v>
          </cell>
          <cell r="I254">
            <v>0</v>
          </cell>
          <cell r="J254">
            <v>1</v>
          </cell>
          <cell r="K254">
            <v>30</v>
          </cell>
          <cell r="L254">
            <v>42370</v>
          </cell>
          <cell r="M254">
            <v>42735</v>
          </cell>
          <cell r="N254">
            <v>0</v>
          </cell>
          <cell r="P254">
            <v>0</v>
          </cell>
          <cell r="Q254">
            <v>0</v>
          </cell>
          <cell r="R254" t="str">
            <v>N</v>
          </cell>
          <cell r="S254">
            <v>41571.370000000003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</row>
        <row r="255">
          <cell r="A255">
            <v>2016</v>
          </cell>
          <cell r="B255">
            <v>3425</v>
          </cell>
          <cell r="C255" t="str">
            <v>ELPO GMBH SRL</v>
          </cell>
          <cell r="D255">
            <v>42439</v>
          </cell>
          <cell r="E255" t="str">
            <v>7/1670114</v>
          </cell>
          <cell r="F255">
            <v>42443</v>
          </cell>
          <cell r="G255">
            <v>33654.239999999998</v>
          </cell>
          <cell r="H255">
            <v>0</v>
          </cell>
          <cell r="I255">
            <v>0</v>
          </cell>
          <cell r="J255">
            <v>1</v>
          </cell>
          <cell r="K255">
            <v>30</v>
          </cell>
          <cell r="L255">
            <v>42370</v>
          </cell>
          <cell r="M255">
            <v>42735</v>
          </cell>
          <cell r="N255">
            <v>0</v>
          </cell>
          <cell r="P255">
            <v>0</v>
          </cell>
          <cell r="Q255">
            <v>0</v>
          </cell>
          <cell r="R255" t="str">
            <v>N</v>
          </cell>
          <cell r="S255">
            <v>33654.239999999998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A256">
            <v>2016</v>
          </cell>
          <cell r="B256">
            <v>10096</v>
          </cell>
          <cell r="C256" t="str">
            <v>ENEL ENERGIA SPA MERCATO LIBER</v>
          </cell>
          <cell r="D256">
            <v>42192</v>
          </cell>
          <cell r="E256" t="str">
            <v xml:space="preserve">004600514456                  </v>
          </cell>
          <cell r="F256">
            <v>42194</v>
          </cell>
          <cell r="G256">
            <v>194.46</v>
          </cell>
          <cell r="H256">
            <v>0</v>
          </cell>
          <cell r="I256">
            <v>0</v>
          </cell>
          <cell r="J256">
            <v>1</v>
          </cell>
          <cell r="K256">
            <v>30</v>
          </cell>
          <cell r="L256">
            <v>42370</v>
          </cell>
          <cell r="M256">
            <v>42735</v>
          </cell>
          <cell r="N256">
            <v>0</v>
          </cell>
          <cell r="P256">
            <v>0</v>
          </cell>
          <cell r="Q256">
            <v>0</v>
          </cell>
          <cell r="R256" t="str">
            <v>N</v>
          </cell>
          <cell r="S256">
            <v>194.46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</row>
        <row r="257">
          <cell r="A257">
            <v>2016</v>
          </cell>
          <cell r="B257">
            <v>10576</v>
          </cell>
          <cell r="C257" t="str">
            <v>ENEL ENERGIA SPA MERCATO LIBER</v>
          </cell>
          <cell r="D257">
            <v>42199</v>
          </cell>
          <cell r="E257" t="str">
            <v xml:space="preserve">004600582642                  </v>
          </cell>
          <cell r="F257">
            <v>42205</v>
          </cell>
          <cell r="G257">
            <v>33.659999999999997</v>
          </cell>
          <cell r="H257">
            <v>0</v>
          </cell>
          <cell r="I257">
            <v>0</v>
          </cell>
          <cell r="J257">
            <v>1</v>
          </cell>
          <cell r="K257">
            <v>30</v>
          </cell>
          <cell r="L257">
            <v>42370</v>
          </cell>
          <cell r="M257">
            <v>42735</v>
          </cell>
          <cell r="N257">
            <v>0</v>
          </cell>
          <cell r="P257">
            <v>0</v>
          </cell>
          <cell r="Q257">
            <v>0</v>
          </cell>
          <cell r="R257" t="str">
            <v>N</v>
          </cell>
          <cell r="S257">
            <v>33.659999999999997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</row>
        <row r="258">
          <cell r="A258">
            <v>2016</v>
          </cell>
          <cell r="B258">
            <v>14526</v>
          </cell>
          <cell r="C258" t="str">
            <v>ENEL ENERGIA SPA MERCATO LIBER</v>
          </cell>
          <cell r="D258">
            <v>42286</v>
          </cell>
          <cell r="E258" t="str">
            <v xml:space="preserve">004601005133                  </v>
          </cell>
          <cell r="F258">
            <v>42289</v>
          </cell>
          <cell r="G258">
            <v>0.01</v>
          </cell>
          <cell r="H258">
            <v>0</v>
          </cell>
          <cell r="I258">
            <v>0</v>
          </cell>
          <cell r="J258">
            <v>1</v>
          </cell>
          <cell r="K258">
            <v>30</v>
          </cell>
          <cell r="L258">
            <v>42370</v>
          </cell>
          <cell r="M258">
            <v>42735</v>
          </cell>
          <cell r="N258">
            <v>0</v>
          </cell>
          <cell r="P258">
            <v>0</v>
          </cell>
          <cell r="Q258">
            <v>0</v>
          </cell>
          <cell r="R258" t="str">
            <v>N</v>
          </cell>
          <cell r="S258">
            <v>0.01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A259">
            <v>2016</v>
          </cell>
          <cell r="B259">
            <v>302</v>
          </cell>
          <cell r="C259" t="str">
            <v>ENEL ENERGIA SPA MERCATO LIBER</v>
          </cell>
          <cell r="D259">
            <v>42377</v>
          </cell>
          <cell r="E259" t="str">
            <v>004700003815</v>
          </cell>
          <cell r="F259">
            <v>42380</v>
          </cell>
          <cell r="G259">
            <v>323.45</v>
          </cell>
          <cell r="H259">
            <v>323.45</v>
          </cell>
          <cell r="I259">
            <v>0</v>
          </cell>
          <cell r="J259">
            <v>42430</v>
          </cell>
          <cell r="K259">
            <v>30</v>
          </cell>
          <cell r="L259">
            <v>42370</v>
          </cell>
          <cell r="M259">
            <v>42735</v>
          </cell>
          <cell r="N259">
            <v>0</v>
          </cell>
          <cell r="P259">
            <v>0</v>
          </cell>
          <cell r="Q259">
            <v>50</v>
          </cell>
          <cell r="R259" t="str">
            <v>S</v>
          </cell>
          <cell r="S259">
            <v>0</v>
          </cell>
          <cell r="T259">
            <v>53</v>
          </cell>
          <cell r="U259">
            <v>16172.5</v>
          </cell>
          <cell r="V259">
            <v>17142.849999999999</v>
          </cell>
          <cell r="W259">
            <v>20</v>
          </cell>
          <cell r="X259">
            <v>6469</v>
          </cell>
        </row>
        <row r="260">
          <cell r="A260">
            <v>2016</v>
          </cell>
          <cell r="B260">
            <v>301</v>
          </cell>
          <cell r="C260" t="str">
            <v>ENEL ENERGIA SPA MERCATO LIBER</v>
          </cell>
          <cell r="D260">
            <v>42377</v>
          </cell>
          <cell r="E260" t="str">
            <v>004700011217</v>
          </cell>
          <cell r="F260">
            <v>42380</v>
          </cell>
          <cell r="G260">
            <v>435.3</v>
          </cell>
          <cell r="H260">
            <v>435.3</v>
          </cell>
          <cell r="I260">
            <v>0</v>
          </cell>
          <cell r="J260">
            <v>42437</v>
          </cell>
          <cell r="K260">
            <v>30</v>
          </cell>
          <cell r="L260">
            <v>42370</v>
          </cell>
          <cell r="M260">
            <v>42735</v>
          </cell>
          <cell r="N260">
            <v>0</v>
          </cell>
          <cell r="P260">
            <v>0</v>
          </cell>
          <cell r="Q260">
            <v>57</v>
          </cell>
          <cell r="R260" t="str">
            <v>S</v>
          </cell>
          <cell r="S260">
            <v>0</v>
          </cell>
          <cell r="T260">
            <v>60</v>
          </cell>
          <cell r="U260">
            <v>24812.1</v>
          </cell>
          <cell r="V260">
            <v>26118</v>
          </cell>
          <cell r="W260">
            <v>27</v>
          </cell>
          <cell r="X260">
            <v>11753.1</v>
          </cell>
        </row>
        <row r="261">
          <cell r="A261">
            <v>2016</v>
          </cell>
          <cell r="B261">
            <v>4240</v>
          </cell>
          <cell r="C261" t="str">
            <v>ENEL ENERGIA SPA MERCATO LIBER</v>
          </cell>
          <cell r="D261">
            <v>42410</v>
          </cell>
          <cell r="E261" t="str">
            <v>004700147259</v>
          </cell>
          <cell r="F261">
            <v>42460</v>
          </cell>
          <cell r="G261">
            <v>324.43</v>
          </cell>
          <cell r="H261">
            <v>0</v>
          </cell>
          <cell r="I261">
            <v>0</v>
          </cell>
          <cell r="J261">
            <v>1</v>
          </cell>
          <cell r="K261">
            <v>30</v>
          </cell>
          <cell r="L261">
            <v>42370</v>
          </cell>
          <cell r="M261">
            <v>42735</v>
          </cell>
          <cell r="N261">
            <v>0</v>
          </cell>
          <cell r="P261">
            <v>0</v>
          </cell>
          <cell r="Q261">
            <v>0</v>
          </cell>
          <cell r="R261" t="str">
            <v>N</v>
          </cell>
          <cell r="S261">
            <v>324.43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A262">
            <v>2016</v>
          </cell>
          <cell r="B262">
            <v>4234</v>
          </cell>
          <cell r="C262" t="str">
            <v>ENEL ENERGIA SPA MERCATO LIBER</v>
          </cell>
          <cell r="D262">
            <v>42410</v>
          </cell>
          <cell r="E262" t="str">
            <v>004700154551</v>
          </cell>
          <cell r="F262">
            <v>42460</v>
          </cell>
          <cell r="G262">
            <v>435.49</v>
          </cell>
          <cell r="H262">
            <v>0</v>
          </cell>
          <cell r="I262">
            <v>0</v>
          </cell>
          <cell r="J262">
            <v>1</v>
          </cell>
          <cell r="K262">
            <v>30</v>
          </cell>
          <cell r="L262">
            <v>42370</v>
          </cell>
          <cell r="M262">
            <v>42735</v>
          </cell>
          <cell r="N262">
            <v>0</v>
          </cell>
          <cell r="P262">
            <v>0</v>
          </cell>
          <cell r="Q262">
            <v>0</v>
          </cell>
          <cell r="R262" t="str">
            <v>N</v>
          </cell>
          <cell r="S262">
            <v>435.49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A263">
            <v>2016</v>
          </cell>
          <cell r="B263">
            <v>3626</v>
          </cell>
          <cell r="C263" t="str">
            <v>ENEL ENERGIA SPA MERCATO LIBER</v>
          </cell>
          <cell r="D263">
            <v>42442</v>
          </cell>
          <cell r="E263" t="str">
            <v>004700293558</v>
          </cell>
          <cell r="F263">
            <v>42446</v>
          </cell>
          <cell r="G263">
            <v>295.45999999999998</v>
          </cell>
          <cell r="H263">
            <v>0</v>
          </cell>
          <cell r="I263">
            <v>0</v>
          </cell>
          <cell r="J263">
            <v>1</v>
          </cell>
          <cell r="K263">
            <v>30</v>
          </cell>
          <cell r="L263">
            <v>42370</v>
          </cell>
          <cell r="M263">
            <v>42735</v>
          </cell>
          <cell r="N263">
            <v>0</v>
          </cell>
          <cell r="P263">
            <v>0</v>
          </cell>
          <cell r="Q263">
            <v>0</v>
          </cell>
          <cell r="R263" t="str">
            <v>N</v>
          </cell>
          <cell r="S263">
            <v>295.45999999999998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A264">
            <v>2016</v>
          </cell>
          <cell r="B264">
            <v>3579</v>
          </cell>
          <cell r="C264" t="str">
            <v>ENEL ENERGIA SPA MERCATO LIBER</v>
          </cell>
          <cell r="D264">
            <v>42442</v>
          </cell>
          <cell r="E264" t="str">
            <v>004700294002</v>
          </cell>
          <cell r="F264">
            <v>42445</v>
          </cell>
          <cell r="G264">
            <v>423.82</v>
          </cell>
          <cell r="H264">
            <v>0</v>
          </cell>
          <cell r="I264">
            <v>0</v>
          </cell>
          <cell r="J264">
            <v>1</v>
          </cell>
          <cell r="K264">
            <v>30</v>
          </cell>
          <cell r="L264">
            <v>42370</v>
          </cell>
          <cell r="M264">
            <v>42735</v>
          </cell>
          <cell r="N264">
            <v>0</v>
          </cell>
          <cell r="P264">
            <v>0</v>
          </cell>
          <cell r="Q264">
            <v>0</v>
          </cell>
          <cell r="R264" t="str">
            <v>N</v>
          </cell>
          <cell r="S264">
            <v>423.82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A265">
            <v>2016</v>
          </cell>
          <cell r="B265">
            <v>4800</v>
          </cell>
          <cell r="C265" t="str">
            <v>ENEL ENERGIA SPA MERCATO LIBER</v>
          </cell>
          <cell r="D265">
            <v>42470</v>
          </cell>
          <cell r="E265" t="str">
            <v>004700433704</v>
          </cell>
          <cell r="F265">
            <v>42472</v>
          </cell>
          <cell r="G265">
            <v>274.13</v>
          </cell>
          <cell r="H265">
            <v>0</v>
          </cell>
          <cell r="I265">
            <v>0</v>
          </cell>
          <cell r="J265">
            <v>1</v>
          </cell>
          <cell r="K265">
            <v>30</v>
          </cell>
          <cell r="L265">
            <v>42370</v>
          </cell>
          <cell r="M265">
            <v>42735</v>
          </cell>
          <cell r="N265">
            <v>0</v>
          </cell>
          <cell r="P265">
            <v>0</v>
          </cell>
          <cell r="Q265">
            <v>0</v>
          </cell>
          <cell r="R265" t="str">
            <v>N</v>
          </cell>
          <cell r="S265">
            <v>274.13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</row>
        <row r="266">
          <cell r="A266">
            <v>2016</v>
          </cell>
          <cell r="B266">
            <v>4799</v>
          </cell>
          <cell r="C266" t="str">
            <v>ENEL ENERGIA SPA MERCATO LIBER</v>
          </cell>
          <cell r="D266">
            <v>42470</v>
          </cell>
          <cell r="E266" t="str">
            <v>004700434446</v>
          </cell>
          <cell r="F266">
            <v>42472</v>
          </cell>
          <cell r="G266">
            <v>391.4</v>
          </cell>
          <cell r="H266">
            <v>0</v>
          </cell>
          <cell r="I266">
            <v>0</v>
          </cell>
          <cell r="J266">
            <v>1</v>
          </cell>
          <cell r="K266">
            <v>30</v>
          </cell>
          <cell r="L266">
            <v>42370</v>
          </cell>
          <cell r="M266">
            <v>42735</v>
          </cell>
          <cell r="N266">
            <v>0</v>
          </cell>
          <cell r="P266">
            <v>0</v>
          </cell>
          <cell r="Q266">
            <v>0</v>
          </cell>
          <cell r="R266" t="str">
            <v>N</v>
          </cell>
          <cell r="S266">
            <v>391.4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A267">
            <v>2016</v>
          </cell>
          <cell r="C267" t="str">
            <v>ENEL ENERGIA SPA MERCATO LIBER</v>
          </cell>
          <cell r="D267">
            <v>41181</v>
          </cell>
          <cell r="E267" t="str">
            <v xml:space="preserve">12267           </v>
          </cell>
          <cell r="F267">
            <v>41201</v>
          </cell>
          <cell r="G267">
            <v>20.079999999999998</v>
          </cell>
          <cell r="H267">
            <v>0</v>
          </cell>
          <cell r="I267">
            <v>0</v>
          </cell>
          <cell r="J267">
            <v>1</v>
          </cell>
          <cell r="K267">
            <v>30</v>
          </cell>
          <cell r="L267">
            <v>42370</v>
          </cell>
          <cell r="M267">
            <v>42735</v>
          </cell>
          <cell r="N267">
            <v>0</v>
          </cell>
          <cell r="P267">
            <v>0</v>
          </cell>
          <cell r="Q267">
            <v>0</v>
          </cell>
          <cell r="R267" t="str">
            <v>N</v>
          </cell>
          <cell r="S267">
            <v>20.079999999999998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A268">
            <v>2016</v>
          </cell>
          <cell r="C268" t="str">
            <v>ENEL ENERGIA SPA MERCATO LIBER</v>
          </cell>
          <cell r="D268">
            <v>41187</v>
          </cell>
          <cell r="E268" t="str">
            <v xml:space="preserve">413657          </v>
          </cell>
          <cell r="F268">
            <v>41201</v>
          </cell>
          <cell r="G268">
            <v>432.35</v>
          </cell>
          <cell r="H268">
            <v>0</v>
          </cell>
          <cell r="I268">
            <v>0</v>
          </cell>
          <cell r="J268">
            <v>1</v>
          </cell>
          <cell r="K268">
            <v>30</v>
          </cell>
          <cell r="L268">
            <v>42370</v>
          </cell>
          <cell r="M268">
            <v>42735</v>
          </cell>
          <cell r="N268">
            <v>0</v>
          </cell>
          <cell r="P268">
            <v>0</v>
          </cell>
          <cell r="Q268">
            <v>0</v>
          </cell>
          <cell r="R268" t="str">
            <v>N</v>
          </cell>
          <cell r="S268">
            <v>432.35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A269">
            <v>2016</v>
          </cell>
          <cell r="C269" t="str">
            <v>ENEL SPA FUNZIONE COMMERCIALE</v>
          </cell>
          <cell r="D269">
            <v>37714</v>
          </cell>
          <cell r="E269" t="str">
            <v xml:space="preserve">1509817         </v>
          </cell>
          <cell r="F269">
            <v>37734</v>
          </cell>
          <cell r="G269">
            <v>10</v>
          </cell>
          <cell r="H269">
            <v>0</v>
          </cell>
          <cell r="I269">
            <v>0</v>
          </cell>
          <cell r="J269">
            <v>1</v>
          </cell>
          <cell r="K269">
            <v>30</v>
          </cell>
          <cell r="L269">
            <v>42370</v>
          </cell>
          <cell r="M269">
            <v>42735</v>
          </cell>
          <cell r="N269">
            <v>0</v>
          </cell>
          <cell r="P269">
            <v>0</v>
          </cell>
          <cell r="Q269">
            <v>0</v>
          </cell>
          <cell r="R269" t="str">
            <v>N</v>
          </cell>
          <cell r="S269">
            <v>10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A270">
            <v>2016</v>
          </cell>
          <cell r="C270" t="str">
            <v>ENEL SPA FUNZIONE COMMERCIALE</v>
          </cell>
          <cell r="D270">
            <v>37743</v>
          </cell>
          <cell r="E270" t="str">
            <v xml:space="preserve">1509818         </v>
          </cell>
          <cell r="F270">
            <v>37781</v>
          </cell>
          <cell r="G270">
            <v>88.72</v>
          </cell>
          <cell r="H270">
            <v>0</v>
          </cell>
          <cell r="I270">
            <v>0</v>
          </cell>
          <cell r="J270">
            <v>1</v>
          </cell>
          <cell r="K270">
            <v>30</v>
          </cell>
          <cell r="L270">
            <v>42370</v>
          </cell>
          <cell r="M270">
            <v>42735</v>
          </cell>
          <cell r="N270">
            <v>0</v>
          </cell>
          <cell r="P270">
            <v>0</v>
          </cell>
          <cell r="Q270">
            <v>0</v>
          </cell>
          <cell r="R270" t="str">
            <v>N</v>
          </cell>
          <cell r="S270">
            <v>88.72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</row>
        <row r="271">
          <cell r="A271">
            <v>2016</v>
          </cell>
          <cell r="C271" t="str">
            <v>ENEL SPA FUNZIONE COMMERCIALE</v>
          </cell>
          <cell r="D271">
            <v>37625</v>
          </cell>
          <cell r="E271" t="str">
            <v xml:space="preserve">1590017         </v>
          </cell>
          <cell r="F271">
            <v>37671</v>
          </cell>
          <cell r="G271">
            <v>387.44</v>
          </cell>
          <cell r="H271">
            <v>0</v>
          </cell>
          <cell r="I271">
            <v>0</v>
          </cell>
          <cell r="J271">
            <v>1</v>
          </cell>
          <cell r="K271">
            <v>30</v>
          </cell>
          <cell r="L271">
            <v>42370</v>
          </cell>
          <cell r="M271">
            <v>42735</v>
          </cell>
          <cell r="N271">
            <v>0</v>
          </cell>
          <cell r="P271">
            <v>0</v>
          </cell>
          <cell r="Q271">
            <v>0</v>
          </cell>
          <cell r="R271" t="str">
            <v>N</v>
          </cell>
          <cell r="S271">
            <v>387.44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</row>
        <row r="272">
          <cell r="A272">
            <v>2016</v>
          </cell>
          <cell r="C272" t="str">
            <v>ENEL SPA FUNZIONE COMMERCIALE</v>
          </cell>
          <cell r="D272">
            <v>37743</v>
          </cell>
          <cell r="E272" t="str">
            <v xml:space="preserve">1590019         </v>
          </cell>
          <cell r="F272">
            <v>37781</v>
          </cell>
          <cell r="G272">
            <v>2782.79</v>
          </cell>
          <cell r="H272">
            <v>0</v>
          </cell>
          <cell r="I272">
            <v>0</v>
          </cell>
          <cell r="J272">
            <v>1</v>
          </cell>
          <cell r="K272">
            <v>30</v>
          </cell>
          <cell r="L272">
            <v>42370</v>
          </cell>
          <cell r="M272">
            <v>42735</v>
          </cell>
          <cell r="N272">
            <v>0</v>
          </cell>
          <cell r="P272">
            <v>0</v>
          </cell>
          <cell r="Q272">
            <v>0</v>
          </cell>
          <cell r="R272" t="str">
            <v>N</v>
          </cell>
          <cell r="S272">
            <v>2782.79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A273">
            <v>2016</v>
          </cell>
          <cell r="C273" t="str">
            <v>ENEL SPA FUNZIONE COMMERCIALE</v>
          </cell>
          <cell r="D273">
            <v>38280</v>
          </cell>
          <cell r="E273" t="str">
            <v xml:space="preserve">24512           </v>
          </cell>
          <cell r="F273">
            <v>38295</v>
          </cell>
          <cell r="G273">
            <v>21.79</v>
          </cell>
          <cell r="H273">
            <v>0</v>
          </cell>
          <cell r="I273">
            <v>0</v>
          </cell>
          <cell r="J273">
            <v>1</v>
          </cell>
          <cell r="K273">
            <v>30</v>
          </cell>
          <cell r="L273">
            <v>42370</v>
          </cell>
          <cell r="M273">
            <v>42735</v>
          </cell>
          <cell r="N273">
            <v>0</v>
          </cell>
          <cell r="P273">
            <v>0</v>
          </cell>
          <cell r="Q273">
            <v>0</v>
          </cell>
          <cell r="R273" t="str">
            <v>N</v>
          </cell>
          <cell r="S273">
            <v>21.79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A274">
            <v>2016</v>
          </cell>
          <cell r="C274" t="str">
            <v>ENEL SPA FUNZIONE COMMERCIALE</v>
          </cell>
          <cell r="D274">
            <v>38343</v>
          </cell>
          <cell r="E274" t="str">
            <v xml:space="preserve">3227            </v>
          </cell>
          <cell r="F274">
            <v>38405</v>
          </cell>
          <cell r="G274">
            <v>19.73</v>
          </cell>
          <cell r="H274">
            <v>0</v>
          </cell>
          <cell r="I274">
            <v>0</v>
          </cell>
          <cell r="J274">
            <v>1</v>
          </cell>
          <cell r="K274">
            <v>30</v>
          </cell>
          <cell r="L274">
            <v>42370</v>
          </cell>
          <cell r="M274">
            <v>42735</v>
          </cell>
          <cell r="N274">
            <v>0</v>
          </cell>
          <cell r="P274">
            <v>0</v>
          </cell>
          <cell r="Q274">
            <v>0</v>
          </cell>
          <cell r="R274" t="str">
            <v>N</v>
          </cell>
          <cell r="S274">
            <v>19.73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A275">
            <v>2016</v>
          </cell>
          <cell r="C275" t="str">
            <v>ENEL SPA FUNZIONE COMMERCIALE</v>
          </cell>
          <cell r="D275">
            <v>38022</v>
          </cell>
          <cell r="E275" t="str">
            <v xml:space="preserve">34317           </v>
          </cell>
          <cell r="F275">
            <v>38054</v>
          </cell>
          <cell r="G275">
            <v>0.3</v>
          </cell>
          <cell r="H275">
            <v>0</v>
          </cell>
          <cell r="I275">
            <v>0</v>
          </cell>
          <cell r="J275">
            <v>1</v>
          </cell>
          <cell r="K275">
            <v>30</v>
          </cell>
          <cell r="L275">
            <v>42370</v>
          </cell>
          <cell r="M275">
            <v>42735</v>
          </cell>
          <cell r="N275">
            <v>0</v>
          </cell>
          <cell r="P275">
            <v>0</v>
          </cell>
          <cell r="Q275">
            <v>0</v>
          </cell>
          <cell r="R275" t="str">
            <v>N</v>
          </cell>
          <cell r="S275">
            <v>0.3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A276">
            <v>2016</v>
          </cell>
          <cell r="C276" t="str">
            <v>ENEL SPA FUNZIONE COMMERCIALE</v>
          </cell>
          <cell r="D276">
            <v>37743</v>
          </cell>
          <cell r="E276" t="str">
            <v xml:space="preserve">4006015         </v>
          </cell>
          <cell r="F276">
            <v>37781</v>
          </cell>
          <cell r="G276">
            <v>49.4</v>
          </cell>
          <cell r="H276">
            <v>0</v>
          </cell>
          <cell r="I276">
            <v>0</v>
          </cell>
          <cell r="J276">
            <v>1</v>
          </cell>
          <cell r="K276">
            <v>30</v>
          </cell>
          <cell r="L276">
            <v>42370</v>
          </cell>
          <cell r="M276">
            <v>42735</v>
          </cell>
          <cell r="N276">
            <v>0</v>
          </cell>
          <cell r="P276">
            <v>0</v>
          </cell>
          <cell r="Q276">
            <v>0</v>
          </cell>
          <cell r="R276" t="str">
            <v>N</v>
          </cell>
          <cell r="S276">
            <v>49.4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A277">
            <v>2016</v>
          </cell>
          <cell r="C277" t="str">
            <v>ENEL SPA FUNZIONE COMMERCIALE</v>
          </cell>
          <cell r="D277">
            <v>37743</v>
          </cell>
          <cell r="E277" t="str">
            <v xml:space="preserve">5047015         </v>
          </cell>
          <cell r="F277">
            <v>37781</v>
          </cell>
          <cell r="G277">
            <v>835.15</v>
          </cell>
          <cell r="H277">
            <v>0</v>
          </cell>
          <cell r="I277">
            <v>0</v>
          </cell>
          <cell r="J277">
            <v>1</v>
          </cell>
          <cell r="K277">
            <v>30</v>
          </cell>
          <cell r="L277">
            <v>42370</v>
          </cell>
          <cell r="M277">
            <v>42735</v>
          </cell>
          <cell r="N277">
            <v>0</v>
          </cell>
          <cell r="P277">
            <v>0</v>
          </cell>
          <cell r="Q277">
            <v>0</v>
          </cell>
          <cell r="R277" t="str">
            <v>N</v>
          </cell>
          <cell r="S277">
            <v>835.15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A278">
            <v>2016</v>
          </cell>
          <cell r="C278" t="str">
            <v>ENEL SPA FUNZIONE COMMERCIALE</v>
          </cell>
          <cell r="D278">
            <v>37743</v>
          </cell>
          <cell r="E278" t="str">
            <v xml:space="preserve">6038811         </v>
          </cell>
          <cell r="F278">
            <v>37781</v>
          </cell>
          <cell r="G278">
            <v>202.88</v>
          </cell>
          <cell r="H278">
            <v>0</v>
          </cell>
          <cell r="I278">
            <v>0</v>
          </cell>
          <cell r="J278">
            <v>1</v>
          </cell>
          <cell r="K278">
            <v>30</v>
          </cell>
          <cell r="L278">
            <v>42370</v>
          </cell>
          <cell r="M278">
            <v>42735</v>
          </cell>
          <cell r="N278">
            <v>0</v>
          </cell>
          <cell r="P278">
            <v>0</v>
          </cell>
          <cell r="Q278">
            <v>0</v>
          </cell>
          <cell r="R278" t="str">
            <v>N</v>
          </cell>
          <cell r="S278">
            <v>202.88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</row>
        <row r="279">
          <cell r="A279">
            <v>2016</v>
          </cell>
          <cell r="C279" t="str">
            <v>ENEL SPA FUNZIONE COMMERCIALE</v>
          </cell>
          <cell r="D279">
            <v>38080</v>
          </cell>
          <cell r="E279" t="str">
            <v xml:space="preserve">75215           </v>
          </cell>
          <cell r="F279">
            <v>38139</v>
          </cell>
          <cell r="G279">
            <v>19.72</v>
          </cell>
          <cell r="H279">
            <v>0</v>
          </cell>
          <cell r="I279">
            <v>0</v>
          </cell>
          <cell r="J279">
            <v>1</v>
          </cell>
          <cell r="K279">
            <v>30</v>
          </cell>
          <cell r="L279">
            <v>42370</v>
          </cell>
          <cell r="M279">
            <v>42735</v>
          </cell>
          <cell r="N279">
            <v>0</v>
          </cell>
          <cell r="P279">
            <v>0</v>
          </cell>
          <cell r="Q279">
            <v>0</v>
          </cell>
          <cell r="R279" t="str">
            <v>N</v>
          </cell>
          <cell r="S279">
            <v>19.72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A280">
            <v>2016</v>
          </cell>
          <cell r="C280" t="str">
            <v>ENI S.P.A.</v>
          </cell>
          <cell r="D280">
            <v>42094</v>
          </cell>
          <cell r="E280" t="str">
            <v xml:space="preserve">29254316        </v>
          </cell>
          <cell r="F280">
            <v>42150</v>
          </cell>
          <cell r="G280">
            <v>187.71</v>
          </cell>
          <cell r="H280">
            <v>0</v>
          </cell>
          <cell r="I280">
            <v>0</v>
          </cell>
          <cell r="J280">
            <v>1</v>
          </cell>
          <cell r="K280">
            <v>30</v>
          </cell>
          <cell r="L280">
            <v>42370</v>
          </cell>
          <cell r="M280">
            <v>42735</v>
          </cell>
          <cell r="N280">
            <v>0</v>
          </cell>
          <cell r="P280">
            <v>0</v>
          </cell>
          <cell r="Q280">
            <v>0</v>
          </cell>
          <cell r="R280" t="str">
            <v>N</v>
          </cell>
          <cell r="S280">
            <v>187.71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A281">
            <v>2016</v>
          </cell>
          <cell r="C281" t="str">
            <v>ENI S.P.A.</v>
          </cell>
          <cell r="D281">
            <v>40421</v>
          </cell>
          <cell r="E281" t="str">
            <v xml:space="preserve">29737040        </v>
          </cell>
          <cell r="F281">
            <v>40441</v>
          </cell>
          <cell r="G281">
            <v>0.1</v>
          </cell>
          <cell r="H281">
            <v>0</v>
          </cell>
          <cell r="I281">
            <v>0</v>
          </cell>
          <cell r="J281">
            <v>1</v>
          </cell>
          <cell r="K281">
            <v>30</v>
          </cell>
          <cell r="L281">
            <v>42370</v>
          </cell>
          <cell r="M281">
            <v>42735</v>
          </cell>
          <cell r="N281">
            <v>0</v>
          </cell>
          <cell r="P281">
            <v>0</v>
          </cell>
          <cell r="Q281">
            <v>0</v>
          </cell>
          <cell r="R281" t="str">
            <v>N</v>
          </cell>
          <cell r="S281">
            <v>0.1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</row>
        <row r="282">
          <cell r="A282">
            <v>2016</v>
          </cell>
          <cell r="C282" t="str">
            <v>ENI SPA DIVISIONE</v>
          </cell>
          <cell r="D282">
            <v>41746</v>
          </cell>
          <cell r="E282" t="str">
            <v xml:space="preserve">146416327       </v>
          </cell>
          <cell r="F282">
            <v>41771</v>
          </cell>
          <cell r="G282">
            <v>561.29999999999995</v>
          </cell>
          <cell r="H282">
            <v>0</v>
          </cell>
          <cell r="I282">
            <v>0</v>
          </cell>
          <cell r="J282">
            <v>1</v>
          </cell>
          <cell r="K282">
            <v>30</v>
          </cell>
          <cell r="L282">
            <v>42370</v>
          </cell>
          <cell r="M282">
            <v>42735</v>
          </cell>
          <cell r="N282">
            <v>0</v>
          </cell>
          <cell r="P282">
            <v>0</v>
          </cell>
          <cell r="Q282">
            <v>0</v>
          </cell>
          <cell r="R282" t="str">
            <v>N</v>
          </cell>
          <cell r="S282">
            <v>561.29999999999995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</row>
        <row r="283">
          <cell r="A283">
            <v>2016</v>
          </cell>
          <cell r="C283" t="str">
            <v>ENI SPA DIVISIONE</v>
          </cell>
          <cell r="D283">
            <v>41683</v>
          </cell>
          <cell r="E283" t="str">
            <v xml:space="preserve">179637          </v>
          </cell>
          <cell r="F283">
            <v>41729</v>
          </cell>
          <cell r="G283">
            <v>563.75</v>
          </cell>
          <cell r="H283">
            <v>0</v>
          </cell>
          <cell r="I283">
            <v>0</v>
          </cell>
          <cell r="J283">
            <v>1</v>
          </cell>
          <cell r="K283">
            <v>30</v>
          </cell>
          <cell r="L283">
            <v>42370</v>
          </cell>
          <cell r="M283">
            <v>42735</v>
          </cell>
          <cell r="N283">
            <v>0</v>
          </cell>
          <cell r="P283">
            <v>0</v>
          </cell>
          <cell r="Q283">
            <v>0</v>
          </cell>
          <cell r="R283" t="str">
            <v>N</v>
          </cell>
          <cell r="S283">
            <v>563.75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</row>
        <row r="284">
          <cell r="A284">
            <v>2016</v>
          </cell>
          <cell r="B284">
            <v>15564</v>
          </cell>
          <cell r="C284" t="str">
            <v>ENI SPA DIVISIONE</v>
          </cell>
          <cell r="D284">
            <v>41564</v>
          </cell>
          <cell r="E284" t="str">
            <v xml:space="preserve">188012          </v>
          </cell>
          <cell r="F284">
            <v>41607</v>
          </cell>
          <cell r="G284">
            <v>537.91999999999996</v>
          </cell>
          <cell r="H284">
            <v>0</v>
          </cell>
          <cell r="I284">
            <v>0</v>
          </cell>
          <cell r="J284">
            <v>1</v>
          </cell>
          <cell r="K284">
            <v>30</v>
          </cell>
          <cell r="L284">
            <v>42370</v>
          </cell>
          <cell r="M284">
            <v>42735</v>
          </cell>
          <cell r="N284">
            <v>0</v>
          </cell>
          <cell r="P284">
            <v>0</v>
          </cell>
          <cell r="Q284">
            <v>0</v>
          </cell>
          <cell r="R284" t="str">
            <v>N</v>
          </cell>
          <cell r="S284">
            <v>537.91999999999996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</row>
        <row r="285">
          <cell r="A285">
            <v>2016</v>
          </cell>
          <cell r="C285" t="str">
            <v>ENI SPA DIVISIONE</v>
          </cell>
          <cell r="D285">
            <v>41703</v>
          </cell>
          <cell r="E285" t="str">
            <v xml:space="preserve">235902          </v>
          </cell>
          <cell r="F285">
            <v>41729</v>
          </cell>
          <cell r="G285">
            <v>596.72</v>
          </cell>
          <cell r="H285">
            <v>0</v>
          </cell>
          <cell r="I285">
            <v>0</v>
          </cell>
          <cell r="J285">
            <v>1</v>
          </cell>
          <cell r="K285">
            <v>30</v>
          </cell>
          <cell r="L285">
            <v>42370</v>
          </cell>
          <cell r="M285">
            <v>42735</v>
          </cell>
          <cell r="N285">
            <v>0</v>
          </cell>
          <cell r="P285">
            <v>0</v>
          </cell>
          <cell r="Q285">
            <v>0</v>
          </cell>
          <cell r="R285" t="str">
            <v>N</v>
          </cell>
          <cell r="S285">
            <v>596.72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</row>
        <row r="286">
          <cell r="A286">
            <v>2016</v>
          </cell>
          <cell r="B286">
            <v>1910</v>
          </cell>
          <cell r="C286" t="str">
            <v>ENI SPA DIVISIONE</v>
          </cell>
          <cell r="D286">
            <v>42400</v>
          </cell>
          <cell r="E286" t="str">
            <v>29055381</v>
          </cell>
          <cell r="F286">
            <v>42410</v>
          </cell>
          <cell r="G286">
            <v>760.85</v>
          </cell>
          <cell r="H286">
            <v>0</v>
          </cell>
          <cell r="I286">
            <v>0</v>
          </cell>
          <cell r="J286">
            <v>1</v>
          </cell>
          <cell r="K286">
            <v>30</v>
          </cell>
          <cell r="L286">
            <v>42370</v>
          </cell>
          <cell r="M286">
            <v>42735</v>
          </cell>
          <cell r="N286">
            <v>0</v>
          </cell>
          <cell r="P286">
            <v>0</v>
          </cell>
          <cell r="Q286">
            <v>0</v>
          </cell>
          <cell r="R286" t="str">
            <v>N</v>
          </cell>
          <cell r="S286">
            <v>760.85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A287">
            <v>2016</v>
          </cell>
          <cell r="B287">
            <v>3661</v>
          </cell>
          <cell r="C287" t="str">
            <v>ENI SPA DIVISIONE</v>
          </cell>
          <cell r="D287">
            <v>42429</v>
          </cell>
          <cell r="E287" t="str">
            <v>29152083</v>
          </cell>
          <cell r="F287">
            <v>42446</v>
          </cell>
          <cell r="G287">
            <v>929.27</v>
          </cell>
          <cell r="H287">
            <v>0</v>
          </cell>
          <cell r="I287">
            <v>0</v>
          </cell>
          <cell r="J287">
            <v>1</v>
          </cell>
          <cell r="K287">
            <v>30</v>
          </cell>
          <cell r="L287">
            <v>42370</v>
          </cell>
          <cell r="M287">
            <v>42735</v>
          </cell>
          <cell r="N287">
            <v>0</v>
          </cell>
          <cell r="P287">
            <v>0</v>
          </cell>
          <cell r="Q287">
            <v>0</v>
          </cell>
          <cell r="R287" t="str">
            <v>N</v>
          </cell>
          <cell r="S287">
            <v>929.27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</row>
        <row r="288">
          <cell r="A288">
            <v>2016</v>
          </cell>
          <cell r="B288">
            <v>4586</v>
          </cell>
          <cell r="C288" t="str">
            <v>ENI SPA DIVISIONE</v>
          </cell>
          <cell r="D288">
            <v>42460</v>
          </cell>
          <cell r="E288" t="str">
            <v>29248801</v>
          </cell>
          <cell r="F288">
            <v>42467</v>
          </cell>
          <cell r="G288">
            <v>947.76</v>
          </cell>
          <cell r="H288">
            <v>0</v>
          </cell>
          <cell r="I288">
            <v>0</v>
          </cell>
          <cell r="J288">
            <v>1</v>
          </cell>
          <cell r="K288">
            <v>30</v>
          </cell>
          <cell r="L288">
            <v>42370</v>
          </cell>
          <cell r="M288">
            <v>42735</v>
          </cell>
          <cell r="N288">
            <v>0</v>
          </cell>
          <cell r="P288">
            <v>0</v>
          </cell>
          <cell r="Q288">
            <v>0</v>
          </cell>
          <cell r="R288" t="str">
            <v>N</v>
          </cell>
          <cell r="S288">
            <v>947.76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</row>
        <row r="289">
          <cell r="A289">
            <v>2016</v>
          </cell>
          <cell r="B289">
            <v>17744</v>
          </cell>
          <cell r="C289" t="str">
            <v>ENI SPA DIVISIONE</v>
          </cell>
          <cell r="D289">
            <v>42338</v>
          </cell>
          <cell r="E289" t="str">
            <v xml:space="preserve">30033834                      </v>
          </cell>
          <cell r="F289">
            <v>42353</v>
          </cell>
          <cell r="G289">
            <v>1327.13</v>
          </cell>
          <cell r="H289">
            <v>1327.13</v>
          </cell>
          <cell r="I289">
            <v>0</v>
          </cell>
          <cell r="J289">
            <v>42437</v>
          </cell>
          <cell r="K289">
            <v>30</v>
          </cell>
          <cell r="L289">
            <v>42370</v>
          </cell>
          <cell r="M289">
            <v>42735</v>
          </cell>
          <cell r="N289">
            <v>0</v>
          </cell>
          <cell r="P289">
            <v>0</v>
          </cell>
          <cell r="Q289">
            <v>84</v>
          </cell>
          <cell r="R289" t="str">
            <v>S</v>
          </cell>
          <cell r="S289">
            <v>0</v>
          </cell>
          <cell r="T289">
            <v>99</v>
          </cell>
          <cell r="U289">
            <v>111478.92</v>
          </cell>
          <cell r="V289">
            <v>131385.87</v>
          </cell>
          <cell r="W289">
            <v>54</v>
          </cell>
          <cell r="X289">
            <v>71665.02</v>
          </cell>
        </row>
        <row r="290">
          <cell r="A290">
            <v>2016</v>
          </cell>
          <cell r="C290" t="str">
            <v>ENI SPA DIVISIONE</v>
          </cell>
          <cell r="D290">
            <v>41711</v>
          </cell>
          <cell r="E290" t="str">
            <v xml:space="preserve">300341          </v>
          </cell>
          <cell r="F290">
            <v>41730</v>
          </cell>
          <cell r="G290">
            <v>516.25</v>
          </cell>
          <cell r="H290">
            <v>0</v>
          </cell>
          <cell r="I290">
            <v>0</v>
          </cell>
          <cell r="J290">
            <v>1</v>
          </cell>
          <cell r="K290">
            <v>30</v>
          </cell>
          <cell r="L290">
            <v>42370</v>
          </cell>
          <cell r="M290">
            <v>42735</v>
          </cell>
          <cell r="N290">
            <v>0</v>
          </cell>
          <cell r="P290">
            <v>0</v>
          </cell>
          <cell r="Q290">
            <v>0</v>
          </cell>
          <cell r="R290" t="str">
            <v>N</v>
          </cell>
          <cell r="S290">
            <v>516.25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A291">
            <v>2016</v>
          </cell>
          <cell r="B291">
            <v>382</v>
          </cell>
          <cell r="C291" t="str">
            <v>ENI SPA DIVISIONE</v>
          </cell>
          <cell r="D291">
            <v>42369</v>
          </cell>
          <cell r="E291" t="str">
            <v>30131709</v>
          </cell>
          <cell r="F291">
            <v>42381</v>
          </cell>
          <cell r="G291">
            <v>2437.0500000000002</v>
          </cell>
          <cell r="H291">
            <v>2437.0500000000002</v>
          </cell>
          <cell r="I291">
            <v>0</v>
          </cell>
          <cell r="J291">
            <v>42437</v>
          </cell>
          <cell r="K291">
            <v>30</v>
          </cell>
          <cell r="L291">
            <v>42370</v>
          </cell>
          <cell r="M291">
            <v>42735</v>
          </cell>
          <cell r="N291">
            <v>0</v>
          </cell>
          <cell r="P291">
            <v>0</v>
          </cell>
          <cell r="Q291">
            <v>56</v>
          </cell>
          <cell r="R291" t="str">
            <v>S</v>
          </cell>
          <cell r="S291">
            <v>0</v>
          </cell>
          <cell r="T291">
            <v>68</v>
          </cell>
          <cell r="U291">
            <v>136474.79999999999</v>
          </cell>
          <cell r="V291">
            <v>165719.4</v>
          </cell>
          <cell r="W291">
            <v>26</v>
          </cell>
          <cell r="X291">
            <v>63363.3</v>
          </cell>
        </row>
        <row r="292">
          <cell r="A292">
            <v>2016</v>
          </cell>
          <cell r="C292" t="str">
            <v>ENI SPA DIVISIONE</v>
          </cell>
          <cell r="D292">
            <v>40749</v>
          </cell>
          <cell r="E292" t="str">
            <v xml:space="preserve">32351           </v>
          </cell>
          <cell r="F292">
            <v>40805</v>
          </cell>
          <cell r="G292">
            <v>0.04</v>
          </cell>
          <cell r="H292">
            <v>0</v>
          </cell>
          <cell r="I292">
            <v>0</v>
          </cell>
          <cell r="J292">
            <v>1</v>
          </cell>
          <cell r="K292">
            <v>30</v>
          </cell>
          <cell r="L292">
            <v>42370</v>
          </cell>
          <cell r="M292">
            <v>42735</v>
          </cell>
          <cell r="N292">
            <v>0</v>
          </cell>
          <cell r="P292">
            <v>0</v>
          </cell>
          <cell r="Q292">
            <v>0</v>
          </cell>
          <cell r="R292" t="str">
            <v>N</v>
          </cell>
          <cell r="S292">
            <v>0.04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</row>
        <row r="293">
          <cell r="A293">
            <v>2016</v>
          </cell>
          <cell r="C293" t="str">
            <v>ENI SPA DIVISIONE</v>
          </cell>
          <cell r="D293">
            <v>39748</v>
          </cell>
          <cell r="E293" t="str">
            <v xml:space="preserve">80750264        </v>
          </cell>
          <cell r="F293">
            <v>39763</v>
          </cell>
          <cell r="G293">
            <v>142.12</v>
          </cell>
          <cell r="H293">
            <v>0</v>
          </cell>
          <cell r="I293">
            <v>0</v>
          </cell>
          <cell r="J293">
            <v>1</v>
          </cell>
          <cell r="K293">
            <v>30</v>
          </cell>
          <cell r="L293">
            <v>42370</v>
          </cell>
          <cell r="M293">
            <v>42735</v>
          </cell>
          <cell r="N293">
            <v>0</v>
          </cell>
          <cell r="P293">
            <v>0</v>
          </cell>
          <cell r="Q293">
            <v>0</v>
          </cell>
          <cell r="R293" t="str">
            <v>N</v>
          </cell>
          <cell r="S293">
            <v>142.12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A294">
            <v>2016</v>
          </cell>
          <cell r="B294">
            <v>164</v>
          </cell>
          <cell r="C294" t="str">
            <v>ENI SPA DIVISIONE</v>
          </cell>
          <cell r="D294">
            <v>41620</v>
          </cell>
          <cell r="E294" t="str">
            <v xml:space="preserve">m137445313      </v>
          </cell>
          <cell r="F294">
            <v>41656</v>
          </cell>
          <cell r="G294">
            <v>18332.5</v>
          </cell>
          <cell r="H294">
            <v>0</v>
          </cell>
          <cell r="I294">
            <v>0</v>
          </cell>
          <cell r="J294">
            <v>1</v>
          </cell>
          <cell r="K294">
            <v>30</v>
          </cell>
          <cell r="L294">
            <v>42370</v>
          </cell>
          <cell r="M294">
            <v>42735</v>
          </cell>
          <cell r="N294">
            <v>0</v>
          </cell>
          <cell r="P294">
            <v>0</v>
          </cell>
          <cell r="Q294">
            <v>0</v>
          </cell>
          <cell r="R294" t="str">
            <v>N</v>
          </cell>
          <cell r="S294">
            <v>18332.5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</row>
        <row r="295">
          <cell r="A295">
            <v>2016</v>
          </cell>
          <cell r="B295">
            <v>172</v>
          </cell>
          <cell r="C295" t="str">
            <v>ENI SPA DIVISIONE</v>
          </cell>
          <cell r="D295">
            <v>41620</v>
          </cell>
          <cell r="E295" t="str">
            <v xml:space="preserve">m137455989      </v>
          </cell>
          <cell r="F295">
            <v>41649</v>
          </cell>
          <cell r="G295">
            <v>532.02</v>
          </cell>
          <cell r="H295">
            <v>0</v>
          </cell>
          <cell r="I295">
            <v>0</v>
          </cell>
          <cell r="J295">
            <v>1</v>
          </cell>
          <cell r="K295">
            <v>30</v>
          </cell>
          <cell r="L295">
            <v>42370</v>
          </cell>
          <cell r="M295">
            <v>42735</v>
          </cell>
          <cell r="N295">
            <v>0</v>
          </cell>
          <cell r="P295">
            <v>0</v>
          </cell>
          <cell r="Q295">
            <v>0</v>
          </cell>
          <cell r="R295" t="str">
            <v>N</v>
          </cell>
          <cell r="S295">
            <v>532.02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</row>
        <row r="296">
          <cell r="A296">
            <v>2016</v>
          </cell>
          <cell r="B296">
            <v>1471</v>
          </cell>
          <cell r="C296" t="str">
            <v>ENI SPA DIVISIONE</v>
          </cell>
          <cell r="D296">
            <v>41655</v>
          </cell>
          <cell r="E296" t="str">
            <v xml:space="preserve">m146059634      </v>
          </cell>
          <cell r="F296">
            <v>41683</v>
          </cell>
          <cell r="G296">
            <v>548.22</v>
          </cell>
          <cell r="H296">
            <v>0</v>
          </cell>
          <cell r="I296">
            <v>0</v>
          </cell>
          <cell r="J296">
            <v>1</v>
          </cell>
          <cell r="K296">
            <v>30</v>
          </cell>
          <cell r="L296">
            <v>42370</v>
          </cell>
          <cell r="M296">
            <v>42735</v>
          </cell>
          <cell r="N296">
            <v>0</v>
          </cell>
          <cell r="P296">
            <v>0</v>
          </cell>
          <cell r="Q296">
            <v>0</v>
          </cell>
          <cell r="R296" t="str">
            <v>N</v>
          </cell>
          <cell r="S296">
            <v>548.22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A297">
            <v>2016</v>
          </cell>
          <cell r="B297">
            <v>7704</v>
          </cell>
          <cell r="C297" t="str">
            <v>ENI SPA DIVISIONE</v>
          </cell>
          <cell r="D297">
            <v>41774</v>
          </cell>
          <cell r="E297" t="str">
            <v xml:space="preserve">M146500718      </v>
          </cell>
          <cell r="F297">
            <v>41789</v>
          </cell>
          <cell r="G297">
            <v>559.94000000000005</v>
          </cell>
          <cell r="H297">
            <v>0</v>
          </cell>
          <cell r="I297">
            <v>0</v>
          </cell>
          <cell r="J297">
            <v>1</v>
          </cell>
          <cell r="K297">
            <v>30</v>
          </cell>
          <cell r="L297">
            <v>42370</v>
          </cell>
          <cell r="M297">
            <v>42735</v>
          </cell>
          <cell r="N297">
            <v>0</v>
          </cell>
          <cell r="P297">
            <v>0</v>
          </cell>
          <cell r="Q297">
            <v>0</v>
          </cell>
          <cell r="R297" t="str">
            <v>N</v>
          </cell>
          <cell r="S297">
            <v>559.94000000000005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</row>
        <row r="298">
          <cell r="A298">
            <v>2016</v>
          </cell>
          <cell r="C298" t="str">
            <v>EPIU' SRL</v>
          </cell>
          <cell r="D298">
            <v>39700</v>
          </cell>
          <cell r="E298" t="str">
            <v xml:space="preserve">7024            </v>
          </cell>
          <cell r="F298">
            <v>39736</v>
          </cell>
          <cell r="G298">
            <v>0.01</v>
          </cell>
          <cell r="H298">
            <v>0</v>
          </cell>
          <cell r="I298">
            <v>0</v>
          </cell>
          <cell r="J298">
            <v>1</v>
          </cell>
          <cell r="K298">
            <v>30</v>
          </cell>
          <cell r="L298">
            <v>42370</v>
          </cell>
          <cell r="M298">
            <v>42735</v>
          </cell>
          <cell r="N298">
            <v>0</v>
          </cell>
          <cell r="P298">
            <v>0</v>
          </cell>
          <cell r="Q298">
            <v>0</v>
          </cell>
          <cell r="R298" t="str">
            <v>N</v>
          </cell>
          <cell r="S298">
            <v>0.01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</row>
        <row r="299">
          <cell r="A299">
            <v>2016</v>
          </cell>
          <cell r="C299" t="str">
            <v>EQUITALIA NOMOS SPA</v>
          </cell>
          <cell r="D299">
            <v>39828</v>
          </cell>
          <cell r="E299" t="str">
            <v xml:space="preserve">1353            </v>
          </cell>
          <cell r="F299">
            <v>39846</v>
          </cell>
          <cell r="G299">
            <v>1.59</v>
          </cell>
          <cell r="H299">
            <v>0</v>
          </cell>
          <cell r="I299">
            <v>0</v>
          </cell>
          <cell r="J299">
            <v>1</v>
          </cell>
          <cell r="K299">
            <v>30</v>
          </cell>
          <cell r="L299">
            <v>42370</v>
          </cell>
          <cell r="M299">
            <v>42735</v>
          </cell>
          <cell r="N299">
            <v>0</v>
          </cell>
          <cell r="P299">
            <v>0</v>
          </cell>
          <cell r="Q299">
            <v>0</v>
          </cell>
          <cell r="R299" t="str">
            <v>N</v>
          </cell>
          <cell r="S299">
            <v>1.59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A300">
            <v>2016</v>
          </cell>
          <cell r="C300" t="str">
            <v>EQUITALIA NOMOS SPA</v>
          </cell>
          <cell r="D300">
            <v>40548</v>
          </cell>
          <cell r="E300" t="str">
            <v xml:space="preserve">1371            </v>
          </cell>
          <cell r="F300">
            <v>40571</v>
          </cell>
          <cell r="G300">
            <v>1201.5899999999999</v>
          </cell>
          <cell r="H300">
            <v>0</v>
          </cell>
          <cell r="I300">
            <v>0</v>
          </cell>
          <cell r="J300">
            <v>1</v>
          </cell>
          <cell r="K300">
            <v>30</v>
          </cell>
          <cell r="L300">
            <v>42370</v>
          </cell>
          <cell r="M300">
            <v>42735</v>
          </cell>
          <cell r="N300">
            <v>0</v>
          </cell>
          <cell r="P300">
            <v>0</v>
          </cell>
          <cell r="Q300">
            <v>0</v>
          </cell>
          <cell r="R300" t="str">
            <v>N</v>
          </cell>
          <cell r="S300">
            <v>1201.5899999999999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A301">
            <v>2016</v>
          </cell>
          <cell r="B301">
            <v>368</v>
          </cell>
          <cell r="C301" t="str">
            <v>ETRA SPA</v>
          </cell>
          <cell r="D301">
            <v>42380</v>
          </cell>
          <cell r="E301" t="str">
            <v>05000188</v>
          </cell>
          <cell r="F301">
            <v>42381</v>
          </cell>
          <cell r="G301">
            <v>521.71</v>
          </cell>
          <cell r="H301">
            <v>521.71</v>
          </cell>
          <cell r="I301">
            <v>0</v>
          </cell>
          <cell r="J301">
            <v>42423</v>
          </cell>
          <cell r="K301">
            <v>30</v>
          </cell>
          <cell r="L301">
            <v>42370</v>
          </cell>
          <cell r="M301">
            <v>42735</v>
          </cell>
          <cell r="N301">
            <v>0</v>
          </cell>
          <cell r="P301">
            <v>0</v>
          </cell>
          <cell r="Q301">
            <v>42</v>
          </cell>
          <cell r="R301" t="str">
            <v>S</v>
          </cell>
          <cell r="S301">
            <v>0</v>
          </cell>
          <cell r="T301">
            <v>43</v>
          </cell>
          <cell r="U301">
            <v>21911.82</v>
          </cell>
          <cell r="V301">
            <v>22433.53</v>
          </cell>
          <cell r="W301">
            <v>12</v>
          </cell>
          <cell r="X301">
            <v>6260.52</v>
          </cell>
        </row>
        <row r="302">
          <cell r="A302">
            <v>2016</v>
          </cell>
          <cell r="C302" t="str">
            <v>ETRA SPA</v>
          </cell>
          <cell r="D302">
            <v>39752</v>
          </cell>
          <cell r="E302" t="str">
            <v xml:space="preserve">159114          </v>
          </cell>
          <cell r="F302">
            <v>39763</v>
          </cell>
          <cell r="G302">
            <v>2562.39</v>
          </cell>
          <cell r="H302">
            <v>0</v>
          </cell>
          <cell r="I302">
            <v>0</v>
          </cell>
          <cell r="J302">
            <v>1</v>
          </cell>
          <cell r="K302">
            <v>30</v>
          </cell>
          <cell r="L302">
            <v>42370</v>
          </cell>
          <cell r="M302">
            <v>42735</v>
          </cell>
          <cell r="N302">
            <v>0</v>
          </cell>
          <cell r="P302">
            <v>0</v>
          </cell>
          <cell r="Q302">
            <v>0</v>
          </cell>
          <cell r="R302" t="str">
            <v>N</v>
          </cell>
          <cell r="S302">
            <v>2562.39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</row>
        <row r="303">
          <cell r="A303">
            <v>2016</v>
          </cell>
          <cell r="B303">
            <v>10126</v>
          </cell>
          <cell r="C303" t="str">
            <v>ETRA SPA</v>
          </cell>
          <cell r="D303">
            <v>42193</v>
          </cell>
          <cell r="E303" t="str">
            <v xml:space="preserve">2015/VP/282     </v>
          </cell>
          <cell r="F303">
            <v>42194</v>
          </cell>
          <cell r="G303">
            <v>463.6</v>
          </cell>
          <cell r="H303">
            <v>0</v>
          </cell>
          <cell r="I303">
            <v>0</v>
          </cell>
          <cell r="J303">
            <v>1</v>
          </cell>
          <cell r="K303">
            <v>30</v>
          </cell>
          <cell r="L303">
            <v>42370</v>
          </cell>
          <cell r="M303">
            <v>42735</v>
          </cell>
          <cell r="N303">
            <v>0</v>
          </cell>
          <cell r="P303">
            <v>0</v>
          </cell>
          <cell r="Q303">
            <v>0</v>
          </cell>
          <cell r="R303" t="str">
            <v>N</v>
          </cell>
          <cell r="S303">
            <v>463.6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A304">
            <v>2016</v>
          </cell>
          <cell r="B304">
            <v>2811</v>
          </cell>
          <cell r="C304" t="str">
            <v>ETRA SPA</v>
          </cell>
          <cell r="D304">
            <v>42426</v>
          </cell>
          <cell r="E304" t="str">
            <v>2016/VP/131</v>
          </cell>
          <cell r="F304">
            <v>42429</v>
          </cell>
          <cell r="G304">
            <v>4574.59</v>
          </cell>
          <cell r="H304">
            <v>0</v>
          </cell>
          <cell r="I304">
            <v>0</v>
          </cell>
          <cell r="J304">
            <v>1</v>
          </cell>
          <cell r="K304">
            <v>30</v>
          </cell>
          <cell r="L304">
            <v>42370</v>
          </cell>
          <cell r="M304">
            <v>42735</v>
          </cell>
          <cell r="N304">
            <v>0</v>
          </cell>
          <cell r="P304">
            <v>0</v>
          </cell>
          <cell r="Q304">
            <v>0</v>
          </cell>
          <cell r="R304" t="str">
            <v>N</v>
          </cell>
          <cell r="S304">
            <v>4574.59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A305">
            <v>2016</v>
          </cell>
          <cell r="B305">
            <v>1371</v>
          </cell>
          <cell r="C305" t="str">
            <v>ETRA SPA</v>
          </cell>
          <cell r="D305">
            <v>42397</v>
          </cell>
          <cell r="E305" t="str">
            <v>2016/VP/47</v>
          </cell>
          <cell r="F305">
            <v>42397</v>
          </cell>
          <cell r="G305">
            <v>2500</v>
          </cell>
          <cell r="H305">
            <v>2500</v>
          </cell>
          <cell r="I305">
            <v>0</v>
          </cell>
          <cell r="J305">
            <v>42433</v>
          </cell>
          <cell r="K305">
            <v>30</v>
          </cell>
          <cell r="L305">
            <v>42370</v>
          </cell>
          <cell r="M305">
            <v>42735</v>
          </cell>
          <cell r="N305">
            <v>0</v>
          </cell>
          <cell r="P305">
            <v>0</v>
          </cell>
          <cell r="Q305">
            <v>36</v>
          </cell>
          <cell r="R305" t="str">
            <v>S</v>
          </cell>
          <cell r="S305">
            <v>0</v>
          </cell>
          <cell r="T305">
            <v>36</v>
          </cell>
          <cell r="U305">
            <v>90000</v>
          </cell>
          <cell r="V305">
            <v>90000</v>
          </cell>
          <cell r="W305">
            <v>6</v>
          </cell>
          <cell r="X305">
            <v>15000</v>
          </cell>
        </row>
        <row r="306">
          <cell r="A306">
            <v>2016</v>
          </cell>
          <cell r="C306" t="str">
            <v>ETRA SPA</v>
          </cell>
          <cell r="D306">
            <v>39801</v>
          </cell>
          <cell r="E306" t="str">
            <v xml:space="preserve">224856          </v>
          </cell>
          <cell r="F306">
            <v>39846</v>
          </cell>
          <cell r="G306">
            <v>39.85</v>
          </cell>
          <cell r="H306">
            <v>0</v>
          </cell>
          <cell r="I306">
            <v>0</v>
          </cell>
          <cell r="J306">
            <v>1</v>
          </cell>
          <cell r="K306">
            <v>30</v>
          </cell>
          <cell r="L306">
            <v>42370</v>
          </cell>
          <cell r="M306">
            <v>42735</v>
          </cell>
          <cell r="N306">
            <v>0</v>
          </cell>
          <cell r="P306">
            <v>0</v>
          </cell>
          <cell r="Q306">
            <v>0</v>
          </cell>
          <cell r="R306" t="str">
            <v>N</v>
          </cell>
          <cell r="S306">
            <v>39.85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A307">
            <v>2016</v>
          </cell>
          <cell r="C307" t="str">
            <v>ETRA SPA</v>
          </cell>
          <cell r="D307">
            <v>40942</v>
          </cell>
          <cell r="E307" t="str">
            <v xml:space="preserve">72359           </v>
          </cell>
          <cell r="F307">
            <v>40980</v>
          </cell>
          <cell r="G307">
            <v>220.79</v>
          </cell>
          <cell r="H307">
            <v>0</v>
          </cell>
          <cell r="I307">
            <v>0</v>
          </cell>
          <cell r="J307">
            <v>1</v>
          </cell>
          <cell r="K307">
            <v>30</v>
          </cell>
          <cell r="L307">
            <v>42370</v>
          </cell>
          <cell r="M307">
            <v>42735</v>
          </cell>
          <cell r="N307">
            <v>0</v>
          </cell>
          <cell r="P307">
            <v>0</v>
          </cell>
          <cell r="Q307">
            <v>0</v>
          </cell>
          <cell r="R307" t="str">
            <v>N</v>
          </cell>
          <cell r="S307">
            <v>220.79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A308">
            <v>2016</v>
          </cell>
          <cell r="B308">
            <v>18253</v>
          </cell>
          <cell r="C308" t="str">
            <v>EUROFINS MODULO UNO SRL</v>
          </cell>
          <cell r="D308">
            <v>42361</v>
          </cell>
          <cell r="E308" t="str">
            <v>000241/PA</v>
          </cell>
          <cell r="F308">
            <v>42362</v>
          </cell>
          <cell r="G308">
            <v>2200.88</v>
          </cell>
          <cell r="H308">
            <v>2200.88</v>
          </cell>
          <cell r="I308">
            <v>0</v>
          </cell>
          <cell r="J308">
            <v>42446</v>
          </cell>
          <cell r="K308">
            <v>30</v>
          </cell>
          <cell r="L308">
            <v>42370</v>
          </cell>
          <cell r="M308">
            <v>42735</v>
          </cell>
          <cell r="N308">
            <v>0</v>
          </cell>
          <cell r="P308">
            <v>0</v>
          </cell>
          <cell r="Q308">
            <v>84</v>
          </cell>
          <cell r="R308" t="str">
            <v>S</v>
          </cell>
          <cell r="S308">
            <v>0</v>
          </cell>
          <cell r="T308">
            <v>85</v>
          </cell>
          <cell r="U308">
            <v>184873.92</v>
          </cell>
          <cell r="V308">
            <v>187074.8</v>
          </cell>
          <cell r="W308">
            <v>54</v>
          </cell>
          <cell r="X308">
            <v>118847.52</v>
          </cell>
        </row>
        <row r="309">
          <cell r="A309">
            <v>2016</v>
          </cell>
          <cell r="B309">
            <v>3979</v>
          </cell>
          <cell r="C309" t="str">
            <v>Europe Energy Gas &amp; Power spa</v>
          </cell>
          <cell r="D309">
            <v>42446</v>
          </cell>
          <cell r="E309" t="str">
            <v>1368/11/E</v>
          </cell>
          <cell r="F309">
            <v>42453</v>
          </cell>
          <cell r="G309">
            <v>64.38</v>
          </cell>
          <cell r="H309">
            <v>0</v>
          </cell>
          <cell r="I309">
            <v>0</v>
          </cell>
          <cell r="J309">
            <v>1</v>
          </cell>
          <cell r="K309">
            <v>30</v>
          </cell>
          <cell r="L309">
            <v>42370</v>
          </cell>
          <cell r="M309">
            <v>42735</v>
          </cell>
          <cell r="N309">
            <v>0</v>
          </cell>
          <cell r="P309">
            <v>0</v>
          </cell>
          <cell r="Q309">
            <v>0</v>
          </cell>
          <cell r="R309" t="str">
            <v>N</v>
          </cell>
          <cell r="S309">
            <v>64.38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A310">
            <v>2016</v>
          </cell>
          <cell r="B310">
            <v>3976</v>
          </cell>
          <cell r="C310" t="str">
            <v>Europe Energy Gas &amp; Power spa</v>
          </cell>
          <cell r="D310">
            <v>42446</v>
          </cell>
          <cell r="E310" t="str">
            <v>1369/11/E</v>
          </cell>
          <cell r="F310">
            <v>42453</v>
          </cell>
          <cell r="G310">
            <v>9767.83</v>
          </cell>
          <cell r="H310">
            <v>0</v>
          </cell>
          <cell r="I310">
            <v>0</v>
          </cell>
          <cell r="J310">
            <v>1</v>
          </cell>
          <cell r="K310">
            <v>30</v>
          </cell>
          <cell r="L310">
            <v>42370</v>
          </cell>
          <cell r="M310">
            <v>42735</v>
          </cell>
          <cell r="N310">
            <v>0</v>
          </cell>
          <cell r="P310">
            <v>0</v>
          </cell>
          <cell r="Q310">
            <v>0</v>
          </cell>
          <cell r="R310" t="str">
            <v>N</v>
          </cell>
          <cell r="S310">
            <v>9767.83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A311">
            <v>2016</v>
          </cell>
          <cell r="B311">
            <v>3977</v>
          </cell>
          <cell r="C311" t="str">
            <v>Europe Energy Gas &amp; Power spa</v>
          </cell>
          <cell r="D311">
            <v>42446</v>
          </cell>
          <cell r="E311" t="str">
            <v>1370/11/E</v>
          </cell>
          <cell r="F311">
            <v>42453</v>
          </cell>
          <cell r="G311">
            <v>3240.43</v>
          </cell>
          <cell r="H311">
            <v>0</v>
          </cell>
          <cell r="I311">
            <v>0</v>
          </cell>
          <cell r="J311">
            <v>1</v>
          </cell>
          <cell r="K311">
            <v>30</v>
          </cell>
          <cell r="L311">
            <v>42370</v>
          </cell>
          <cell r="M311">
            <v>42735</v>
          </cell>
          <cell r="N311">
            <v>0</v>
          </cell>
          <cell r="P311">
            <v>0</v>
          </cell>
          <cell r="Q311">
            <v>0</v>
          </cell>
          <cell r="R311" t="str">
            <v>N</v>
          </cell>
          <cell r="S311">
            <v>3240.43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</row>
        <row r="312">
          <cell r="A312">
            <v>2016</v>
          </cell>
          <cell r="B312">
            <v>3975</v>
          </cell>
          <cell r="C312" t="str">
            <v>Europe Energy Gas &amp; Power spa</v>
          </cell>
          <cell r="D312">
            <v>42446</v>
          </cell>
          <cell r="E312" t="str">
            <v>1371/11/E</v>
          </cell>
          <cell r="F312">
            <v>42453</v>
          </cell>
          <cell r="G312">
            <v>3197.9</v>
          </cell>
          <cell r="H312">
            <v>0</v>
          </cell>
          <cell r="I312">
            <v>0</v>
          </cell>
          <cell r="J312">
            <v>1</v>
          </cell>
          <cell r="K312">
            <v>30</v>
          </cell>
          <cell r="L312">
            <v>42370</v>
          </cell>
          <cell r="M312">
            <v>42735</v>
          </cell>
          <cell r="N312">
            <v>0</v>
          </cell>
          <cell r="P312">
            <v>0</v>
          </cell>
          <cell r="Q312">
            <v>0</v>
          </cell>
          <cell r="R312" t="str">
            <v>N</v>
          </cell>
          <cell r="S312">
            <v>3197.9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A313">
            <v>2016</v>
          </cell>
          <cell r="B313">
            <v>3978</v>
          </cell>
          <cell r="C313" t="str">
            <v>Europe Energy Gas &amp; Power spa</v>
          </cell>
          <cell r="D313">
            <v>42446</v>
          </cell>
          <cell r="E313" t="str">
            <v>1372/11/E</v>
          </cell>
          <cell r="F313">
            <v>42453</v>
          </cell>
          <cell r="G313">
            <v>86.11</v>
          </cell>
          <cell r="H313">
            <v>0</v>
          </cell>
          <cell r="I313">
            <v>0</v>
          </cell>
          <cell r="J313">
            <v>1</v>
          </cell>
          <cell r="K313">
            <v>30</v>
          </cell>
          <cell r="L313">
            <v>42370</v>
          </cell>
          <cell r="M313">
            <v>42735</v>
          </cell>
          <cell r="N313">
            <v>0</v>
          </cell>
          <cell r="P313">
            <v>0</v>
          </cell>
          <cell r="Q313">
            <v>0</v>
          </cell>
          <cell r="R313" t="str">
            <v>N</v>
          </cell>
          <cell r="S313">
            <v>86.11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</row>
        <row r="314">
          <cell r="A314">
            <v>2016</v>
          </cell>
          <cell r="B314">
            <v>5222</v>
          </cell>
          <cell r="C314" t="str">
            <v>Europe Energy Gas &amp; Power spa</v>
          </cell>
          <cell r="D314">
            <v>42478</v>
          </cell>
          <cell r="E314" t="str">
            <v>1861/11/E</v>
          </cell>
          <cell r="F314">
            <v>42480</v>
          </cell>
          <cell r="G314">
            <v>112.61</v>
          </cell>
          <cell r="H314">
            <v>0</v>
          </cell>
          <cell r="I314">
            <v>0</v>
          </cell>
          <cell r="J314">
            <v>1</v>
          </cell>
          <cell r="K314">
            <v>30</v>
          </cell>
          <cell r="L314">
            <v>42370</v>
          </cell>
          <cell r="M314">
            <v>42735</v>
          </cell>
          <cell r="N314">
            <v>0</v>
          </cell>
          <cell r="P314">
            <v>0</v>
          </cell>
          <cell r="Q314">
            <v>0</v>
          </cell>
          <cell r="R314" t="str">
            <v>N</v>
          </cell>
          <cell r="S314">
            <v>112.61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A315">
            <v>2016</v>
          </cell>
          <cell r="B315">
            <v>5221</v>
          </cell>
          <cell r="C315" t="str">
            <v>Europe Energy Gas &amp; Power spa</v>
          </cell>
          <cell r="D315">
            <v>42478</v>
          </cell>
          <cell r="E315" t="str">
            <v>1862/11/E</v>
          </cell>
          <cell r="F315">
            <v>42480</v>
          </cell>
          <cell r="G315">
            <v>8994.68</v>
          </cell>
          <cell r="H315">
            <v>0</v>
          </cell>
          <cell r="I315">
            <v>0</v>
          </cell>
          <cell r="J315">
            <v>1</v>
          </cell>
          <cell r="K315">
            <v>30</v>
          </cell>
          <cell r="L315">
            <v>42370</v>
          </cell>
          <cell r="M315">
            <v>42735</v>
          </cell>
          <cell r="N315">
            <v>0</v>
          </cell>
          <cell r="P315">
            <v>0</v>
          </cell>
          <cell r="Q315">
            <v>0</v>
          </cell>
          <cell r="R315" t="str">
            <v>N</v>
          </cell>
          <cell r="S315">
            <v>8994.68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A316">
            <v>2016</v>
          </cell>
          <cell r="B316">
            <v>5220</v>
          </cell>
          <cell r="C316" t="str">
            <v>Europe Energy Gas &amp; Power spa</v>
          </cell>
          <cell r="D316">
            <v>42478</v>
          </cell>
          <cell r="E316" t="str">
            <v>1863/11/E</v>
          </cell>
          <cell r="F316">
            <v>42480</v>
          </cell>
          <cell r="G316">
            <v>2973.29</v>
          </cell>
          <cell r="H316">
            <v>0</v>
          </cell>
          <cell r="I316">
            <v>0</v>
          </cell>
          <cell r="J316">
            <v>1</v>
          </cell>
          <cell r="K316">
            <v>30</v>
          </cell>
          <cell r="L316">
            <v>42370</v>
          </cell>
          <cell r="M316">
            <v>42735</v>
          </cell>
          <cell r="N316">
            <v>0</v>
          </cell>
          <cell r="P316">
            <v>0</v>
          </cell>
          <cell r="Q316">
            <v>0</v>
          </cell>
          <cell r="R316" t="str">
            <v>N</v>
          </cell>
          <cell r="S316">
            <v>2973.29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A317">
            <v>2016</v>
          </cell>
          <cell r="B317">
            <v>5223</v>
          </cell>
          <cell r="C317" t="str">
            <v>Europe Energy Gas &amp; Power spa</v>
          </cell>
          <cell r="D317">
            <v>42478</v>
          </cell>
          <cell r="E317" t="str">
            <v>1864/11/E</v>
          </cell>
          <cell r="F317">
            <v>42480</v>
          </cell>
          <cell r="G317">
            <v>2738.96</v>
          </cell>
          <cell r="H317">
            <v>0</v>
          </cell>
          <cell r="I317">
            <v>0</v>
          </cell>
          <cell r="J317">
            <v>1</v>
          </cell>
          <cell r="K317">
            <v>30</v>
          </cell>
          <cell r="L317">
            <v>42370</v>
          </cell>
          <cell r="M317">
            <v>42735</v>
          </cell>
          <cell r="N317">
            <v>0</v>
          </cell>
          <cell r="P317">
            <v>0</v>
          </cell>
          <cell r="Q317">
            <v>0</v>
          </cell>
          <cell r="R317" t="str">
            <v>N</v>
          </cell>
          <cell r="S317">
            <v>2738.96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A318">
            <v>2016</v>
          </cell>
          <cell r="B318">
            <v>5224</v>
          </cell>
          <cell r="C318" t="str">
            <v>Europe Energy Gas &amp; Power spa</v>
          </cell>
          <cell r="D318">
            <v>42478</v>
          </cell>
          <cell r="E318" t="str">
            <v>1865/11/E</v>
          </cell>
          <cell r="F318">
            <v>42480</v>
          </cell>
          <cell r="G318">
            <v>105.41</v>
          </cell>
          <cell r="H318">
            <v>0</v>
          </cell>
          <cell r="I318">
            <v>0</v>
          </cell>
          <cell r="J318">
            <v>1</v>
          </cell>
          <cell r="K318">
            <v>30</v>
          </cell>
          <cell r="L318">
            <v>42370</v>
          </cell>
          <cell r="M318">
            <v>42735</v>
          </cell>
          <cell r="N318">
            <v>0</v>
          </cell>
          <cell r="P318">
            <v>0</v>
          </cell>
          <cell r="Q318">
            <v>0</v>
          </cell>
          <cell r="R318" t="str">
            <v>N</v>
          </cell>
          <cell r="S318">
            <v>105.41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A319">
            <v>2016</v>
          </cell>
          <cell r="B319">
            <v>3160</v>
          </cell>
          <cell r="C319" t="str">
            <v>Europe Energy Gas &amp; Power spa</v>
          </cell>
          <cell r="D319">
            <v>42055</v>
          </cell>
          <cell r="E319" t="str">
            <v xml:space="preserve">34281           </v>
          </cell>
          <cell r="F319">
            <v>42062</v>
          </cell>
          <cell r="G319">
            <v>7.81</v>
          </cell>
          <cell r="H319">
            <v>0</v>
          </cell>
          <cell r="I319">
            <v>0</v>
          </cell>
          <cell r="J319">
            <v>1</v>
          </cell>
          <cell r="K319">
            <v>30</v>
          </cell>
          <cell r="L319">
            <v>42370</v>
          </cell>
          <cell r="M319">
            <v>42735</v>
          </cell>
          <cell r="N319">
            <v>0</v>
          </cell>
          <cell r="P319">
            <v>0</v>
          </cell>
          <cell r="Q319">
            <v>0</v>
          </cell>
          <cell r="R319" t="str">
            <v>N</v>
          </cell>
          <cell r="S319">
            <v>7.81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A320">
            <v>2016</v>
          </cell>
          <cell r="B320">
            <v>3158</v>
          </cell>
          <cell r="C320" t="str">
            <v>Europe Energy Gas &amp; Power spa</v>
          </cell>
          <cell r="D320">
            <v>42055</v>
          </cell>
          <cell r="E320" t="str">
            <v xml:space="preserve">34283           </v>
          </cell>
          <cell r="F320">
            <v>42062</v>
          </cell>
          <cell r="G320">
            <v>463.75</v>
          </cell>
          <cell r="H320">
            <v>0</v>
          </cell>
          <cell r="I320">
            <v>0</v>
          </cell>
          <cell r="J320">
            <v>1</v>
          </cell>
          <cell r="K320">
            <v>30</v>
          </cell>
          <cell r="L320">
            <v>42370</v>
          </cell>
          <cell r="M320">
            <v>42735</v>
          </cell>
          <cell r="N320">
            <v>0</v>
          </cell>
          <cell r="P320">
            <v>0</v>
          </cell>
          <cell r="Q320">
            <v>0</v>
          </cell>
          <cell r="R320" t="str">
            <v>N</v>
          </cell>
          <cell r="S320">
            <v>463.75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</row>
        <row r="321">
          <cell r="A321">
            <v>2016</v>
          </cell>
          <cell r="B321">
            <v>3159</v>
          </cell>
          <cell r="C321" t="str">
            <v>Europe Energy Gas &amp; Power spa</v>
          </cell>
          <cell r="D321">
            <v>42055</v>
          </cell>
          <cell r="E321" t="str">
            <v xml:space="preserve">34284           </v>
          </cell>
          <cell r="F321">
            <v>42062</v>
          </cell>
          <cell r="G321">
            <v>301.77999999999997</v>
          </cell>
          <cell r="H321">
            <v>0</v>
          </cell>
          <cell r="I321">
            <v>0</v>
          </cell>
          <cell r="J321">
            <v>1</v>
          </cell>
          <cell r="K321">
            <v>30</v>
          </cell>
          <cell r="L321">
            <v>42370</v>
          </cell>
          <cell r="M321">
            <v>42735</v>
          </cell>
          <cell r="N321">
            <v>0</v>
          </cell>
          <cell r="P321">
            <v>0</v>
          </cell>
          <cell r="Q321">
            <v>0</v>
          </cell>
          <cell r="R321" t="str">
            <v>N</v>
          </cell>
          <cell r="S321">
            <v>301.77999999999997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A322">
            <v>2016</v>
          </cell>
          <cell r="B322">
            <v>3157</v>
          </cell>
          <cell r="C322" t="str">
            <v>Europe Energy Gas &amp; Power spa</v>
          </cell>
          <cell r="D322">
            <v>42055</v>
          </cell>
          <cell r="E322" t="str">
            <v xml:space="preserve">34285           </v>
          </cell>
          <cell r="F322">
            <v>42062</v>
          </cell>
          <cell r="G322">
            <v>5.0999999999999996</v>
          </cell>
          <cell r="H322">
            <v>0</v>
          </cell>
          <cell r="I322">
            <v>0</v>
          </cell>
          <cell r="J322">
            <v>1</v>
          </cell>
          <cell r="K322">
            <v>30</v>
          </cell>
          <cell r="L322">
            <v>42370</v>
          </cell>
          <cell r="M322">
            <v>42735</v>
          </cell>
          <cell r="N322">
            <v>0</v>
          </cell>
          <cell r="P322">
            <v>0</v>
          </cell>
          <cell r="Q322">
            <v>0</v>
          </cell>
          <cell r="R322" t="str">
            <v>N</v>
          </cell>
          <cell r="S322">
            <v>5.0999999999999996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A323">
            <v>2016</v>
          </cell>
          <cell r="B323">
            <v>742</v>
          </cell>
          <cell r="C323" t="str">
            <v>Europe Energy Gas &amp; Power spa</v>
          </cell>
          <cell r="D323">
            <v>42387</v>
          </cell>
          <cell r="E323" t="str">
            <v>394/11/E</v>
          </cell>
          <cell r="F323">
            <v>42388</v>
          </cell>
          <cell r="G323">
            <v>60.88</v>
          </cell>
          <cell r="H323">
            <v>60.88</v>
          </cell>
          <cell r="I323">
            <v>0</v>
          </cell>
          <cell r="J323">
            <v>42447</v>
          </cell>
          <cell r="K323">
            <v>30</v>
          </cell>
          <cell r="L323">
            <v>42370</v>
          </cell>
          <cell r="M323">
            <v>42735</v>
          </cell>
          <cell r="N323">
            <v>0</v>
          </cell>
          <cell r="P323">
            <v>0</v>
          </cell>
          <cell r="Q323">
            <v>59</v>
          </cell>
          <cell r="R323" t="str">
            <v>S</v>
          </cell>
          <cell r="S323">
            <v>0</v>
          </cell>
          <cell r="T323">
            <v>60</v>
          </cell>
          <cell r="U323">
            <v>3591.92</v>
          </cell>
          <cell r="V323">
            <v>3652.8</v>
          </cell>
          <cell r="W323">
            <v>29</v>
          </cell>
          <cell r="X323">
            <v>1765.52</v>
          </cell>
        </row>
        <row r="324">
          <cell r="A324">
            <v>2016</v>
          </cell>
          <cell r="B324">
            <v>740</v>
          </cell>
          <cell r="C324" t="str">
            <v>Europe Energy Gas &amp; Power spa</v>
          </cell>
          <cell r="D324">
            <v>42387</v>
          </cell>
          <cell r="E324" t="str">
            <v>395/11/E</v>
          </cell>
          <cell r="F324">
            <v>42388</v>
          </cell>
          <cell r="G324">
            <v>13934.95</v>
          </cell>
          <cell r="H324">
            <v>13934.95</v>
          </cell>
          <cell r="I324">
            <v>0</v>
          </cell>
          <cell r="J324">
            <v>42447</v>
          </cell>
          <cell r="K324">
            <v>30</v>
          </cell>
          <cell r="L324">
            <v>42370</v>
          </cell>
          <cell r="M324">
            <v>42735</v>
          </cell>
          <cell r="N324">
            <v>0</v>
          </cell>
          <cell r="P324">
            <v>0</v>
          </cell>
          <cell r="Q324">
            <v>59</v>
          </cell>
          <cell r="R324" t="str">
            <v>S</v>
          </cell>
          <cell r="S324">
            <v>0</v>
          </cell>
          <cell r="T324">
            <v>60</v>
          </cell>
          <cell r="U324">
            <v>822162.05</v>
          </cell>
          <cell r="V324">
            <v>836097</v>
          </cell>
          <cell r="W324">
            <v>29</v>
          </cell>
          <cell r="X324">
            <v>404113.55</v>
          </cell>
        </row>
        <row r="325">
          <cell r="A325">
            <v>2016</v>
          </cell>
          <cell r="B325">
            <v>741</v>
          </cell>
          <cell r="C325" t="str">
            <v>Europe Energy Gas &amp; Power spa</v>
          </cell>
          <cell r="D325">
            <v>42387</v>
          </cell>
          <cell r="E325" t="str">
            <v>396/11/E</v>
          </cell>
          <cell r="F325">
            <v>42388</v>
          </cell>
          <cell r="G325">
            <v>4284.7700000000004</v>
          </cell>
          <cell r="H325">
            <v>4284.7700000000004</v>
          </cell>
          <cell r="I325">
            <v>0</v>
          </cell>
          <cell r="J325">
            <v>42447</v>
          </cell>
          <cell r="K325">
            <v>30</v>
          </cell>
          <cell r="L325">
            <v>42370</v>
          </cell>
          <cell r="M325">
            <v>42735</v>
          </cell>
          <cell r="N325">
            <v>0</v>
          </cell>
          <cell r="P325">
            <v>0</v>
          </cell>
          <cell r="Q325">
            <v>59</v>
          </cell>
          <cell r="R325" t="str">
            <v>S</v>
          </cell>
          <cell r="S325">
            <v>0</v>
          </cell>
          <cell r="T325">
            <v>60</v>
          </cell>
          <cell r="U325">
            <v>252801.43</v>
          </cell>
          <cell r="V325">
            <v>257086.2</v>
          </cell>
          <cell r="W325">
            <v>29</v>
          </cell>
          <cell r="X325">
            <v>124258.33</v>
          </cell>
        </row>
        <row r="326">
          <cell r="A326">
            <v>2016</v>
          </cell>
          <cell r="B326">
            <v>743</v>
          </cell>
          <cell r="C326" t="str">
            <v>Europe Energy Gas &amp; Power spa</v>
          </cell>
          <cell r="D326">
            <v>42387</v>
          </cell>
          <cell r="E326" t="str">
            <v>397/11/E</v>
          </cell>
          <cell r="F326">
            <v>42388</v>
          </cell>
          <cell r="G326">
            <v>3723.54</v>
          </cell>
          <cell r="H326">
            <v>3723.54</v>
          </cell>
          <cell r="I326">
            <v>0</v>
          </cell>
          <cell r="J326">
            <v>42447</v>
          </cell>
          <cell r="K326">
            <v>30</v>
          </cell>
          <cell r="L326">
            <v>42370</v>
          </cell>
          <cell r="M326">
            <v>42735</v>
          </cell>
          <cell r="N326">
            <v>0</v>
          </cell>
          <cell r="P326">
            <v>0</v>
          </cell>
          <cell r="Q326">
            <v>59</v>
          </cell>
          <cell r="R326" t="str">
            <v>S</v>
          </cell>
          <cell r="S326">
            <v>0</v>
          </cell>
          <cell r="T326">
            <v>60</v>
          </cell>
          <cell r="U326">
            <v>219688.86</v>
          </cell>
          <cell r="V326">
            <v>223412.4</v>
          </cell>
          <cell r="W326">
            <v>29</v>
          </cell>
          <cell r="X326">
            <v>107982.66</v>
          </cell>
        </row>
        <row r="327">
          <cell r="A327">
            <v>2016</v>
          </cell>
          <cell r="B327">
            <v>744</v>
          </cell>
          <cell r="C327" t="str">
            <v>Europe Energy Gas &amp; Power spa</v>
          </cell>
          <cell r="D327">
            <v>42387</v>
          </cell>
          <cell r="E327" t="str">
            <v>398/11/E</v>
          </cell>
          <cell r="F327">
            <v>42388</v>
          </cell>
          <cell r="G327">
            <v>101.5</v>
          </cell>
          <cell r="H327">
            <v>101.5</v>
          </cell>
          <cell r="I327">
            <v>0</v>
          </cell>
          <cell r="J327">
            <v>42447</v>
          </cell>
          <cell r="K327">
            <v>30</v>
          </cell>
          <cell r="L327">
            <v>42370</v>
          </cell>
          <cell r="M327">
            <v>42735</v>
          </cell>
          <cell r="N327">
            <v>0</v>
          </cell>
          <cell r="P327">
            <v>0</v>
          </cell>
          <cell r="Q327">
            <v>59</v>
          </cell>
          <cell r="R327" t="str">
            <v>S</v>
          </cell>
          <cell r="S327">
            <v>0</v>
          </cell>
          <cell r="T327">
            <v>60</v>
          </cell>
          <cell r="U327">
            <v>5988.5</v>
          </cell>
          <cell r="V327">
            <v>6090</v>
          </cell>
          <cell r="W327">
            <v>29</v>
          </cell>
          <cell r="X327">
            <v>2943.5</v>
          </cell>
        </row>
        <row r="328">
          <cell r="A328">
            <v>2016</v>
          </cell>
          <cell r="B328">
            <v>18055</v>
          </cell>
          <cell r="C328" t="str">
            <v>Europe Energy Gas &amp; Power spa</v>
          </cell>
          <cell r="D328">
            <v>42355</v>
          </cell>
          <cell r="E328" t="str">
            <v xml:space="preserve">6045/11/E                     </v>
          </cell>
          <cell r="F328">
            <v>42359</v>
          </cell>
          <cell r="G328">
            <v>64.86</v>
          </cell>
          <cell r="H328">
            <v>64.86</v>
          </cell>
          <cell r="I328">
            <v>0</v>
          </cell>
          <cell r="J328">
            <v>42447</v>
          </cell>
          <cell r="K328">
            <v>30</v>
          </cell>
          <cell r="L328">
            <v>42370</v>
          </cell>
          <cell r="M328">
            <v>42735</v>
          </cell>
          <cell r="N328">
            <v>0</v>
          </cell>
          <cell r="P328">
            <v>0</v>
          </cell>
          <cell r="Q328">
            <v>88</v>
          </cell>
          <cell r="R328" t="str">
            <v>S</v>
          </cell>
          <cell r="S328">
            <v>0</v>
          </cell>
          <cell r="T328">
            <v>92</v>
          </cell>
          <cell r="U328">
            <v>5707.68</v>
          </cell>
          <cell r="V328">
            <v>5967.12</v>
          </cell>
          <cell r="W328">
            <v>58</v>
          </cell>
          <cell r="X328">
            <v>3761.88</v>
          </cell>
        </row>
        <row r="329">
          <cell r="A329">
            <v>2016</v>
          </cell>
          <cell r="B329">
            <v>18056</v>
          </cell>
          <cell r="C329" t="str">
            <v>Europe Energy Gas &amp; Power spa</v>
          </cell>
          <cell r="D329">
            <v>42355</v>
          </cell>
          <cell r="E329" t="str">
            <v xml:space="preserve">6046/11/E                     </v>
          </cell>
          <cell r="F329">
            <v>42359</v>
          </cell>
          <cell r="G329">
            <v>11928.35</v>
          </cell>
          <cell r="H329">
            <v>11928.35</v>
          </cell>
          <cell r="I329">
            <v>0</v>
          </cell>
          <cell r="J329">
            <v>42447</v>
          </cell>
          <cell r="K329">
            <v>30</v>
          </cell>
          <cell r="L329">
            <v>42370</v>
          </cell>
          <cell r="M329">
            <v>42735</v>
          </cell>
          <cell r="N329">
            <v>0</v>
          </cell>
          <cell r="P329">
            <v>0</v>
          </cell>
          <cell r="Q329">
            <v>88</v>
          </cell>
          <cell r="R329" t="str">
            <v>S</v>
          </cell>
          <cell r="S329">
            <v>0</v>
          </cell>
          <cell r="T329">
            <v>92</v>
          </cell>
          <cell r="U329">
            <v>1049694.8</v>
          </cell>
          <cell r="V329">
            <v>1097408.2</v>
          </cell>
          <cell r="W329">
            <v>58</v>
          </cell>
          <cell r="X329">
            <v>691844.3</v>
          </cell>
        </row>
        <row r="330">
          <cell r="A330">
            <v>2016</v>
          </cell>
          <cell r="B330">
            <v>18057</v>
          </cell>
          <cell r="C330" t="str">
            <v>Europe Energy Gas &amp; Power spa</v>
          </cell>
          <cell r="D330">
            <v>42355</v>
          </cell>
          <cell r="E330" t="str">
            <v xml:space="preserve">6047/11/E                     </v>
          </cell>
          <cell r="F330">
            <v>42359</v>
          </cell>
          <cell r="G330">
            <v>3850.23</v>
          </cell>
          <cell r="H330">
            <v>3850.23</v>
          </cell>
          <cell r="I330">
            <v>0</v>
          </cell>
          <cell r="J330">
            <v>42447</v>
          </cell>
          <cell r="K330">
            <v>30</v>
          </cell>
          <cell r="L330">
            <v>42370</v>
          </cell>
          <cell r="M330">
            <v>42735</v>
          </cell>
          <cell r="N330">
            <v>0</v>
          </cell>
          <cell r="P330">
            <v>0</v>
          </cell>
          <cell r="Q330">
            <v>88</v>
          </cell>
          <cell r="R330" t="str">
            <v>S</v>
          </cell>
          <cell r="S330">
            <v>0</v>
          </cell>
          <cell r="T330">
            <v>92</v>
          </cell>
          <cell r="U330">
            <v>338820.24</v>
          </cell>
          <cell r="V330">
            <v>354221.16</v>
          </cell>
          <cell r="W330">
            <v>58</v>
          </cell>
          <cell r="X330">
            <v>223313.34</v>
          </cell>
        </row>
        <row r="331">
          <cell r="A331">
            <v>2016</v>
          </cell>
          <cell r="B331">
            <v>18058</v>
          </cell>
          <cell r="C331" t="str">
            <v>Europe Energy Gas &amp; Power spa</v>
          </cell>
          <cell r="D331">
            <v>42355</v>
          </cell>
          <cell r="E331" t="str">
            <v xml:space="preserve">6048/11/E                     </v>
          </cell>
          <cell r="F331">
            <v>42359</v>
          </cell>
          <cell r="G331">
            <v>3760.74</v>
          </cell>
          <cell r="H331">
            <v>3760.74</v>
          </cell>
          <cell r="I331">
            <v>0</v>
          </cell>
          <cell r="J331">
            <v>42447</v>
          </cell>
          <cell r="K331">
            <v>30</v>
          </cell>
          <cell r="L331">
            <v>42370</v>
          </cell>
          <cell r="M331">
            <v>42735</v>
          </cell>
          <cell r="N331">
            <v>0</v>
          </cell>
          <cell r="P331">
            <v>0</v>
          </cell>
          <cell r="Q331">
            <v>88</v>
          </cell>
          <cell r="R331" t="str">
            <v>S</v>
          </cell>
          <cell r="S331">
            <v>0</v>
          </cell>
          <cell r="T331">
            <v>92</v>
          </cell>
          <cell r="U331">
            <v>330945.12</v>
          </cell>
          <cell r="V331">
            <v>345988.08</v>
          </cell>
          <cell r="W331">
            <v>58</v>
          </cell>
          <cell r="X331">
            <v>218122.92</v>
          </cell>
        </row>
        <row r="332">
          <cell r="A332">
            <v>2016</v>
          </cell>
          <cell r="B332">
            <v>18059</v>
          </cell>
          <cell r="C332" t="str">
            <v>Europe Energy Gas &amp; Power spa</v>
          </cell>
          <cell r="D332">
            <v>42355</v>
          </cell>
          <cell r="E332" t="str">
            <v xml:space="preserve">6049/11/E                     </v>
          </cell>
          <cell r="F332">
            <v>42359</v>
          </cell>
          <cell r="G332">
            <v>109.34</v>
          </cell>
          <cell r="H332">
            <v>109.34</v>
          </cell>
          <cell r="I332">
            <v>0</v>
          </cell>
          <cell r="J332">
            <v>42447</v>
          </cell>
          <cell r="K332">
            <v>30</v>
          </cell>
          <cell r="L332">
            <v>42370</v>
          </cell>
          <cell r="M332">
            <v>42735</v>
          </cell>
          <cell r="N332">
            <v>0</v>
          </cell>
          <cell r="P332">
            <v>0</v>
          </cell>
          <cell r="Q332">
            <v>88</v>
          </cell>
          <cell r="R332" t="str">
            <v>S</v>
          </cell>
          <cell r="S332">
            <v>0</v>
          </cell>
          <cell r="T332">
            <v>92</v>
          </cell>
          <cell r="U332">
            <v>9621.92</v>
          </cell>
          <cell r="V332">
            <v>10059.280000000001</v>
          </cell>
          <cell r="W332">
            <v>58</v>
          </cell>
          <cell r="X332">
            <v>6341.72</v>
          </cell>
        </row>
        <row r="333">
          <cell r="A333">
            <v>2016</v>
          </cell>
          <cell r="B333">
            <v>2531</v>
          </cell>
          <cell r="C333" t="str">
            <v>Europe Energy Gas &amp; Power spa</v>
          </cell>
          <cell r="D333">
            <v>42418</v>
          </cell>
          <cell r="E333" t="str">
            <v>879/11/E</v>
          </cell>
          <cell r="F333">
            <v>42423</v>
          </cell>
          <cell r="G333">
            <v>64.010000000000005</v>
          </cell>
          <cell r="H333">
            <v>64.010000000000005</v>
          </cell>
          <cell r="I333">
            <v>0</v>
          </cell>
          <cell r="J333">
            <v>42433</v>
          </cell>
          <cell r="K333">
            <v>30</v>
          </cell>
          <cell r="L333">
            <v>42370</v>
          </cell>
          <cell r="M333">
            <v>42735</v>
          </cell>
          <cell r="N333">
            <v>0</v>
          </cell>
          <cell r="P333">
            <v>0</v>
          </cell>
          <cell r="Q333">
            <v>10</v>
          </cell>
          <cell r="R333" t="str">
            <v>S</v>
          </cell>
          <cell r="S333">
            <v>0</v>
          </cell>
          <cell r="T333">
            <v>15</v>
          </cell>
          <cell r="U333">
            <v>640.1</v>
          </cell>
          <cell r="V333">
            <v>960.15</v>
          </cell>
          <cell r="W333">
            <v>-20</v>
          </cell>
          <cell r="X333">
            <v>-1280.2</v>
          </cell>
        </row>
        <row r="334">
          <cell r="A334">
            <v>2016</v>
          </cell>
          <cell r="B334">
            <v>2532</v>
          </cell>
          <cell r="C334" t="str">
            <v>Europe Energy Gas &amp; Power spa</v>
          </cell>
          <cell r="D334">
            <v>42418</v>
          </cell>
          <cell r="E334" t="str">
            <v>880/11/E</v>
          </cell>
          <cell r="F334">
            <v>42423</v>
          </cell>
          <cell r="G334">
            <v>12062.13</v>
          </cell>
          <cell r="H334">
            <v>0</v>
          </cell>
          <cell r="I334">
            <v>0</v>
          </cell>
          <cell r="J334">
            <v>1</v>
          </cell>
          <cell r="K334">
            <v>30</v>
          </cell>
          <cell r="L334">
            <v>42370</v>
          </cell>
          <cell r="M334">
            <v>42735</v>
          </cell>
          <cell r="N334">
            <v>0</v>
          </cell>
          <cell r="P334">
            <v>0</v>
          </cell>
          <cell r="Q334">
            <v>0</v>
          </cell>
          <cell r="R334" t="str">
            <v>N</v>
          </cell>
          <cell r="S334">
            <v>12062.13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A335">
            <v>2016</v>
          </cell>
          <cell r="B335">
            <v>2535</v>
          </cell>
          <cell r="C335" t="str">
            <v>Europe Energy Gas &amp; Power spa</v>
          </cell>
          <cell r="D335">
            <v>42418</v>
          </cell>
          <cell r="E335" t="str">
            <v>881/11/E</v>
          </cell>
          <cell r="F335">
            <v>42423</v>
          </cell>
          <cell r="G335">
            <v>3617.4</v>
          </cell>
          <cell r="H335">
            <v>0</v>
          </cell>
          <cell r="I335">
            <v>0</v>
          </cell>
          <cell r="J335">
            <v>1</v>
          </cell>
          <cell r="K335">
            <v>30</v>
          </cell>
          <cell r="L335">
            <v>42370</v>
          </cell>
          <cell r="M335">
            <v>42735</v>
          </cell>
          <cell r="N335">
            <v>0</v>
          </cell>
          <cell r="P335">
            <v>0</v>
          </cell>
          <cell r="Q335">
            <v>0</v>
          </cell>
          <cell r="R335" t="str">
            <v>N</v>
          </cell>
          <cell r="S335">
            <v>3617.4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A336">
            <v>2016</v>
          </cell>
          <cell r="B336">
            <v>2533</v>
          </cell>
          <cell r="C336" t="str">
            <v>Europe Energy Gas &amp; Power spa</v>
          </cell>
          <cell r="D336">
            <v>42418</v>
          </cell>
          <cell r="E336" t="str">
            <v>882/11/E</v>
          </cell>
          <cell r="F336">
            <v>42423</v>
          </cell>
          <cell r="G336">
            <v>3574.8</v>
          </cell>
          <cell r="H336">
            <v>0</v>
          </cell>
          <cell r="I336">
            <v>0</v>
          </cell>
          <cell r="J336">
            <v>1</v>
          </cell>
          <cell r="K336">
            <v>30</v>
          </cell>
          <cell r="L336">
            <v>42370</v>
          </cell>
          <cell r="M336">
            <v>42735</v>
          </cell>
          <cell r="N336">
            <v>0</v>
          </cell>
          <cell r="P336">
            <v>0</v>
          </cell>
          <cell r="Q336">
            <v>0</v>
          </cell>
          <cell r="R336" t="str">
            <v>N</v>
          </cell>
          <cell r="S336">
            <v>3574.8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A337">
            <v>2016</v>
          </cell>
          <cell r="B337">
            <v>2534</v>
          </cell>
          <cell r="C337" t="str">
            <v>Europe Energy Gas &amp; Power spa</v>
          </cell>
          <cell r="D337">
            <v>42418</v>
          </cell>
          <cell r="E337" t="str">
            <v>883/11/E</v>
          </cell>
          <cell r="F337">
            <v>42423</v>
          </cell>
          <cell r="G337">
            <v>102.89</v>
          </cell>
          <cell r="H337">
            <v>0</v>
          </cell>
          <cell r="I337">
            <v>0</v>
          </cell>
          <cell r="J337">
            <v>1</v>
          </cell>
          <cell r="K337">
            <v>30</v>
          </cell>
          <cell r="L337">
            <v>42370</v>
          </cell>
          <cell r="M337">
            <v>42735</v>
          </cell>
          <cell r="N337">
            <v>0</v>
          </cell>
          <cell r="P337">
            <v>0</v>
          </cell>
          <cell r="Q337">
            <v>0</v>
          </cell>
          <cell r="R337" t="str">
            <v>N</v>
          </cell>
          <cell r="S337">
            <v>102.89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A338">
            <v>2016</v>
          </cell>
          <cell r="C338" t="str">
            <v>EXERGIA S.P.A.</v>
          </cell>
          <cell r="D338">
            <v>40330</v>
          </cell>
          <cell r="E338" t="str">
            <v xml:space="preserve">203585          </v>
          </cell>
          <cell r="F338">
            <v>40343</v>
          </cell>
          <cell r="G338">
            <v>80.540000000000006</v>
          </cell>
          <cell r="H338">
            <v>0</v>
          </cell>
          <cell r="I338">
            <v>0</v>
          </cell>
          <cell r="J338">
            <v>1</v>
          </cell>
          <cell r="K338">
            <v>30</v>
          </cell>
          <cell r="L338">
            <v>42370</v>
          </cell>
          <cell r="M338">
            <v>42735</v>
          </cell>
          <cell r="N338">
            <v>0</v>
          </cell>
          <cell r="P338">
            <v>0</v>
          </cell>
          <cell r="Q338">
            <v>0</v>
          </cell>
          <cell r="R338" t="str">
            <v>N</v>
          </cell>
          <cell r="S338">
            <v>80.540000000000006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A339">
            <v>2016</v>
          </cell>
          <cell r="C339" t="str">
            <v>EXERGIA S.P.A.</v>
          </cell>
          <cell r="D339">
            <v>40330</v>
          </cell>
          <cell r="E339" t="str">
            <v xml:space="preserve">204966          </v>
          </cell>
          <cell r="F339">
            <v>40343</v>
          </cell>
          <cell r="G339">
            <v>91.55</v>
          </cell>
          <cell r="H339">
            <v>0</v>
          </cell>
          <cell r="I339">
            <v>0</v>
          </cell>
          <cell r="J339">
            <v>1</v>
          </cell>
          <cell r="K339">
            <v>30</v>
          </cell>
          <cell r="L339">
            <v>42370</v>
          </cell>
          <cell r="M339">
            <v>42735</v>
          </cell>
          <cell r="N339">
            <v>0</v>
          </cell>
          <cell r="P339">
            <v>0</v>
          </cell>
          <cell r="Q339">
            <v>0</v>
          </cell>
          <cell r="R339" t="str">
            <v>N</v>
          </cell>
          <cell r="S339">
            <v>91.55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A340">
            <v>2016</v>
          </cell>
          <cell r="B340">
            <v>2027</v>
          </cell>
          <cell r="C340" t="str">
            <v>F.LLI SAVOGIN S.N.C. DI SAVOGIN PAOLO &amp; C.</v>
          </cell>
          <cell r="D340">
            <v>42398</v>
          </cell>
          <cell r="E340" t="str">
            <v>0000001</v>
          </cell>
          <cell r="F340">
            <v>42412</v>
          </cell>
          <cell r="G340">
            <v>2872.56</v>
          </cell>
          <cell r="H340">
            <v>2872.56</v>
          </cell>
          <cell r="I340">
            <v>0</v>
          </cell>
          <cell r="J340">
            <v>42443</v>
          </cell>
          <cell r="K340">
            <v>30</v>
          </cell>
          <cell r="L340">
            <v>42370</v>
          </cell>
          <cell r="M340">
            <v>42735</v>
          </cell>
          <cell r="N340">
            <v>0</v>
          </cell>
          <cell r="P340">
            <v>0</v>
          </cell>
          <cell r="Q340">
            <v>31</v>
          </cell>
          <cell r="R340" t="str">
            <v>S</v>
          </cell>
          <cell r="S340">
            <v>0</v>
          </cell>
          <cell r="T340">
            <v>45</v>
          </cell>
          <cell r="U340">
            <v>89049.36</v>
          </cell>
          <cell r="V340">
            <v>129265.2</v>
          </cell>
          <cell r="W340">
            <v>1</v>
          </cell>
          <cell r="X340">
            <v>2872.56</v>
          </cell>
        </row>
        <row r="341">
          <cell r="A341">
            <v>2016</v>
          </cell>
          <cell r="B341">
            <v>2485</v>
          </cell>
          <cell r="C341" t="str">
            <v>F.LLI SAVOGIN SNC</v>
          </cell>
          <cell r="D341">
            <v>42417</v>
          </cell>
          <cell r="E341" t="str">
            <v>0000002</v>
          </cell>
          <cell r="F341">
            <v>42423</v>
          </cell>
          <cell r="G341">
            <v>96581.28</v>
          </cell>
          <cell r="H341">
            <v>96581.28</v>
          </cell>
          <cell r="I341">
            <v>0</v>
          </cell>
          <cell r="J341">
            <v>42437</v>
          </cell>
          <cell r="K341">
            <v>30</v>
          </cell>
          <cell r="L341">
            <v>42370</v>
          </cell>
          <cell r="M341">
            <v>42735</v>
          </cell>
          <cell r="N341">
            <v>0</v>
          </cell>
          <cell r="P341">
            <v>0</v>
          </cell>
          <cell r="Q341">
            <v>14</v>
          </cell>
          <cell r="R341" t="str">
            <v>S</v>
          </cell>
          <cell r="S341">
            <v>0</v>
          </cell>
          <cell r="T341">
            <v>20</v>
          </cell>
          <cell r="U341">
            <v>1352137.92</v>
          </cell>
          <cell r="V341">
            <v>1931625.6</v>
          </cell>
          <cell r="W341">
            <v>-16</v>
          </cell>
          <cell r="X341">
            <v>-1545300.48</v>
          </cell>
        </row>
        <row r="342">
          <cell r="A342">
            <v>2016</v>
          </cell>
          <cell r="B342">
            <v>16941</v>
          </cell>
          <cell r="C342" t="str">
            <v>FERRAMENTA MARCHIORI SNC</v>
          </cell>
          <cell r="D342">
            <v>42334</v>
          </cell>
          <cell r="E342" t="str">
            <v xml:space="preserve">PA-15-13                      </v>
          </cell>
          <cell r="F342">
            <v>42335</v>
          </cell>
          <cell r="G342">
            <v>622.24</v>
          </cell>
          <cell r="H342">
            <v>622.24</v>
          </cell>
          <cell r="I342">
            <v>0</v>
          </cell>
          <cell r="J342">
            <v>42437</v>
          </cell>
          <cell r="K342">
            <v>30</v>
          </cell>
          <cell r="L342">
            <v>42370</v>
          </cell>
          <cell r="M342">
            <v>42735</v>
          </cell>
          <cell r="N342">
            <v>0</v>
          </cell>
          <cell r="P342">
            <v>0</v>
          </cell>
          <cell r="Q342">
            <v>102</v>
          </cell>
          <cell r="R342" t="str">
            <v>S</v>
          </cell>
          <cell r="S342">
            <v>0</v>
          </cell>
          <cell r="T342">
            <v>103</v>
          </cell>
          <cell r="U342">
            <v>63468.480000000003</v>
          </cell>
          <cell r="V342">
            <v>64090.720000000001</v>
          </cell>
          <cell r="W342">
            <v>72</v>
          </cell>
          <cell r="X342">
            <v>44801.279999999999</v>
          </cell>
        </row>
        <row r="343">
          <cell r="A343">
            <v>2016</v>
          </cell>
          <cell r="B343">
            <v>18365</v>
          </cell>
          <cell r="C343" t="str">
            <v>FERRAMENTA MARCHIORI SNC</v>
          </cell>
          <cell r="D343">
            <v>42366</v>
          </cell>
          <cell r="E343" t="str">
            <v>PA-15-15</v>
          </cell>
          <cell r="F343">
            <v>42367</v>
          </cell>
          <cell r="G343">
            <v>549.49</v>
          </cell>
          <cell r="H343">
            <v>549.49</v>
          </cell>
          <cell r="I343">
            <v>0</v>
          </cell>
          <cell r="J343">
            <v>42423</v>
          </cell>
          <cell r="K343">
            <v>30</v>
          </cell>
          <cell r="L343">
            <v>42370</v>
          </cell>
          <cell r="M343">
            <v>42735</v>
          </cell>
          <cell r="N343">
            <v>0</v>
          </cell>
          <cell r="P343">
            <v>0</v>
          </cell>
          <cell r="Q343">
            <v>56</v>
          </cell>
          <cell r="R343" t="str">
            <v>S</v>
          </cell>
          <cell r="S343">
            <v>0</v>
          </cell>
          <cell r="T343">
            <v>57</v>
          </cell>
          <cell r="U343">
            <v>30771.439999999999</v>
          </cell>
          <cell r="V343">
            <v>31320.93</v>
          </cell>
          <cell r="W343">
            <v>26</v>
          </cell>
          <cell r="X343">
            <v>14286.74</v>
          </cell>
        </row>
        <row r="344">
          <cell r="A344">
            <v>2016</v>
          </cell>
          <cell r="B344">
            <v>2808</v>
          </cell>
          <cell r="C344" t="str">
            <v>FERRAMENTA MARCHIORI SNC</v>
          </cell>
          <cell r="D344">
            <v>42426</v>
          </cell>
          <cell r="E344" t="str">
            <v>PA-16-3</v>
          </cell>
          <cell r="F344">
            <v>42429</v>
          </cell>
          <cell r="G344">
            <v>230.29</v>
          </cell>
          <cell r="H344">
            <v>0</v>
          </cell>
          <cell r="I344">
            <v>0</v>
          </cell>
          <cell r="J344">
            <v>1</v>
          </cell>
          <cell r="K344">
            <v>30</v>
          </cell>
          <cell r="L344">
            <v>42370</v>
          </cell>
          <cell r="M344">
            <v>42735</v>
          </cell>
          <cell r="N344">
            <v>0</v>
          </cell>
          <cell r="P344">
            <v>0</v>
          </cell>
          <cell r="Q344">
            <v>0</v>
          </cell>
          <cell r="R344" t="str">
            <v>N</v>
          </cell>
          <cell r="S344">
            <v>230.29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</row>
        <row r="345">
          <cell r="A345">
            <v>2016</v>
          </cell>
          <cell r="B345">
            <v>1373</v>
          </cell>
          <cell r="C345" t="str">
            <v>FERRAMENTA MARCHIORI SNC DI MARCHIORI SILVIO &amp; C.*</v>
          </cell>
          <cell r="D345">
            <v>42369</v>
          </cell>
          <cell r="E345" t="str">
            <v>PA-15-17</v>
          </cell>
          <cell r="F345">
            <v>42397</v>
          </cell>
          <cell r="G345">
            <v>618.85</v>
          </cell>
          <cell r="H345">
            <v>618.85</v>
          </cell>
          <cell r="I345">
            <v>0</v>
          </cell>
          <cell r="J345">
            <v>42433</v>
          </cell>
          <cell r="K345">
            <v>30</v>
          </cell>
          <cell r="L345">
            <v>42370</v>
          </cell>
          <cell r="M345">
            <v>42735</v>
          </cell>
          <cell r="N345">
            <v>0</v>
          </cell>
          <cell r="P345">
            <v>0</v>
          </cell>
          <cell r="Q345">
            <v>36</v>
          </cell>
          <cell r="R345" t="str">
            <v>S</v>
          </cell>
          <cell r="S345">
            <v>0</v>
          </cell>
          <cell r="T345">
            <v>64</v>
          </cell>
          <cell r="U345">
            <v>22278.6</v>
          </cell>
          <cell r="V345">
            <v>39606.400000000001</v>
          </cell>
          <cell r="W345">
            <v>6</v>
          </cell>
          <cell r="X345">
            <v>3713.1</v>
          </cell>
        </row>
        <row r="346">
          <cell r="A346">
            <v>2016</v>
          </cell>
          <cell r="C346" t="str">
            <v>FIORERIA BEATRICE</v>
          </cell>
          <cell r="D346">
            <v>40897</v>
          </cell>
          <cell r="E346" t="str">
            <v xml:space="preserve">64              </v>
          </cell>
          <cell r="F346">
            <v>40904</v>
          </cell>
          <cell r="G346">
            <v>330</v>
          </cell>
          <cell r="H346">
            <v>0</v>
          </cell>
          <cell r="I346">
            <v>0</v>
          </cell>
          <cell r="J346">
            <v>1</v>
          </cell>
          <cell r="K346">
            <v>30</v>
          </cell>
          <cell r="L346">
            <v>42370</v>
          </cell>
          <cell r="M346">
            <v>42735</v>
          </cell>
          <cell r="N346">
            <v>0</v>
          </cell>
          <cell r="P346">
            <v>0</v>
          </cell>
          <cell r="Q346">
            <v>0</v>
          </cell>
          <cell r="R346" t="str">
            <v>N</v>
          </cell>
          <cell r="S346">
            <v>330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A347">
            <v>2016</v>
          </cell>
          <cell r="C347" t="str">
            <v>FIORERIA BEATRICE</v>
          </cell>
          <cell r="D347">
            <v>40898</v>
          </cell>
          <cell r="E347" t="str">
            <v xml:space="preserve">65              </v>
          </cell>
          <cell r="F347">
            <v>40904</v>
          </cell>
          <cell r="G347">
            <v>220</v>
          </cell>
          <cell r="H347">
            <v>0</v>
          </cell>
          <cell r="I347">
            <v>0</v>
          </cell>
          <cell r="J347">
            <v>1</v>
          </cell>
          <cell r="K347">
            <v>30</v>
          </cell>
          <cell r="L347">
            <v>42370</v>
          </cell>
          <cell r="M347">
            <v>42735</v>
          </cell>
          <cell r="N347">
            <v>0</v>
          </cell>
          <cell r="P347">
            <v>0</v>
          </cell>
          <cell r="Q347">
            <v>0</v>
          </cell>
          <cell r="R347" t="str">
            <v>N</v>
          </cell>
          <cell r="S347">
            <v>220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</row>
        <row r="348">
          <cell r="A348">
            <v>2016</v>
          </cell>
          <cell r="B348">
            <v>17937</v>
          </cell>
          <cell r="C348" t="str">
            <v>FONDAZIONE PIRANI-CREMONA</v>
          </cell>
          <cell r="D348">
            <v>42355</v>
          </cell>
          <cell r="E348" t="str">
            <v xml:space="preserve">4/71                          </v>
          </cell>
          <cell r="F348">
            <v>42355</v>
          </cell>
          <cell r="G348">
            <v>702</v>
          </cell>
          <cell r="H348">
            <v>702</v>
          </cell>
          <cell r="I348">
            <v>0</v>
          </cell>
          <cell r="J348">
            <v>42430</v>
          </cell>
          <cell r="K348">
            <v>30</v>
          </cell>
          <cell r="L348">
            <v>42370</v>
          </cell>
          <cell r="M348">
            <v>42735</v>
          </cell>
          <cell r="N348">
            <v>0</v>
          </cell>
          <cell r="P348">
            <v>0</v>
          </cell>
          <cell r="Q348">
            <v>75</v>
          </cell>
          <cell r="R348" t="str">
            <v>S</v>
          </cell>
          <cell r="S348">
            <v>0</v>
          </cell>
          <cell r="T348">
            <v>75</v>
          </cell>
          <cell r="U348">
            <v>52650</v>
          </cell>
          <cell r="V348">
            <v>52650</v>
          </cell>
          <cell r="W348">
            <v>45</v>
          </cell>
          <cell r="X348">
            <v>31590</v>
          </cell>
        </row>
        <row r="349">
          <cell r="A349">
            <v>2016</v>
          </cell>
          <cell r="B349">
            <v>7056</v>
          </cell>
          <cell r="C349" t="str">
            <v>FRANCESCHINI RENATO</v>
          </cell>
          <cell r="D349">
            <v>42124</v>
          </cell>
          <cell r="E349" t="str">
            <v xml:space="preserve">02/2015/E       </v>
          </cell>
          <cell r="F349">
            <v>42135</v>
          </cell>
          <cell r="G349">
            <v>252.32</v>
          </cell>
          <cell r="H349">
            <v>0</v>
          </cell>
          <cell r="I349">
            <v>0</v>
          </cell>
          <cell r="J349">
            <v>1</v>
          </cell>
          <cell r="K349">
            <v>30</v>
          </cell>
          <cell r="L349">
            <v>42370</v>
          </cell>
          <cell r="M349">
            <v>42735</v>
          </cell>
          <cell r="N349">
            <v>0</v>
          </cell>
          <cell r="P349">
            <v>0</v>
          </cell>
          <cell r="Q349">
            <v>0</v>
          </cell>
          <cell r="R349" t="str">
            <v>N</v>
          </cell>
          <cell r="S349">
            <v>252.32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A350">
            <v>2016</v>
          </cell>
          <cell r="B350">
            <v>9165</v>
          </cell>
          <cell r="C350" t="str">
            <v>FRANCESCHINI RENATO</v>
          </cell>
          <cell r="D350">
            <v>42156</v>
          </cell>
          <cell r="E350" t="str">
            <v xml:space="preserve">12/2015/E       </v>
          </cell>
          <cell r="F350">
            <v>42174</v>
          </cell>
          <cell r="G350">
            <v>252.32</v>
          </cell>
          <cell r="H350">
            <v>0</v>
          </cell>
          <cell r="I350">
            <v>0</v>
          </cell>
          <cell r="J350">
            <v>1</v>
          </cell>
          <cell r="K350">
            <v>30</v>
          </cell>
          <cell r="L350">
            <v>42370</v>
          </cell>
          <cell r="M350">
            <v>42735</v>
          </cell>
          <cell r="N350">
            <v>0</v>
          </cell>
          <cell r="P350">
            <v>0</v>
          </cell>
          <cell r="Q350">
            <v>0</v>
          </cell>
          <cell r="R350" t="str">
            <v>N</v>
          </cell>
          <cell r="S350">
            <v>252.32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A351">
            <v>2016</v>
          </cell>
          <cell r="B351">
            <v>4717</v>
          </cell>
          <cell r="C351" t="str">
            <v>FRANCESCO</v>
          </cell>
          <cell r="D351">
            <v>42468</v>
          </cell>
          <cell r="E351" t="str">
            <v>1/PA</v>
          </cell>
          <cell r="F351">
            <v>42471</v>
          </cell>
          <cell r="G351">
            <v>10219.81</v>
          </cell>
          <cell r="H351">
            <v>0</v>
          </cell>
          <cell r="I351">
            <v>0</v>
          </cell>
          <cell r="J351">
            <v>1</v>
          </cell>
          <cell r="K351">
            <v>30</v>
          </cell>
          <cell r="L351">
            <v>42370</v>
          </cell>
          <cell r="M351">
            <v>42735</v>
          </cell>
          <cell r="N351">
            <v>0</v>
          </cell>
          <cell r="P351">
            <v>0</v>
          </cell>
          <cell r="Q351">
            <v>0</v>
          </cell>
          <cell r="R351" t="str">
            <v>N</v>
          </cell>
          <cell r="S351">
            <v>10219.81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</row>
        <row r="352">
          <cell r="A352">
            <v>2016</v>
          </cell>
          <cell r="B352">
            <v>18383</v>
          </cell>
          <cell r="C352" t="str">
            <v>FRANCO &amp; ZOPPELLO SAS</v>
          </cell>
          <cell r="D352">
            <v>42367</v>
          </cell>
          <cell r="E352" t="str">
            <v xml:space="preserve">SP0000059                     </v>
          </cell>
          <cell r="F352">
            <v>42367</v>
          </cell>
          <cell r="G352">
            <v>1000.4</v>
          </cell>
          <cell r="H352">
            <v>1000.4</v>
          </cell>
          <cell r="I352">
            <v>0</v>
          </cell>
          <cell r="J352">
            <v>42430</v>
          </cell>
          <cell r="K352">
            <v>30</v>
          </cell>
          <cell r="L352">
            <v>42370</v>
          </cell>
          <cell r="M352">
            <v>42735</v>
          </cell>
          <cell r="N352">
            <v>0</v>
          </cell>
          <cell r="P352">
            <v>0</v>
          </cell>
          <cell r="Q352">
            <v>63</v>
          </cell>
          <cell r="R352" t="str">
            <v>S</v>
          </cell>
          <cell r="S352">
            <v>0</v>
          </cell>
          <cell r="T352">
            <v>63</v>
          </cell>
          <cell r="U352">
            <v>63025.2</v>
          </cell>
          <cell r="V352">
            <v>63025.2</v>
          </cell>
          <cell r="W352">
            <v>33</v>
          </cell>
          <cell r="X352">
            <v>33013.199999999997</v>
          </cell>
        </row>
        <row r="353">
          <cell r="A353">
            <v>2016</v>
          </cell>
          <cell r="B353">
            <v>15197</v>
          </cell>
          <cell r="C353" t="str">
            <v>FRIGOVENETA SRL</v>
          </cell>
          <cell r="D353">
            <v>42300</v>
          </cell>
          <cell r="E353" t="str">
            <v xml:space="preserve">7                             </v>
          </cell>
          <cell r="F353">
            <v>42303</v>
          </cell>
          <cell r="G353">
            <v>2979.24</v>
          </cell>
          <cell r="H353">
            <v>2979.24</v>
          </cell>
          <cell r="I353">
            <v>0</v>
          </cell>
          <cell r="J353">
            <v>42438</v>
          </cell>
          <cell r="K353">
            <v>30</v>
          </cell>
          <cell r="L353">
            <v>42370</v>
          </cell>
          <cell r="M353">
            <v>42735</v>
          </cell>
          <cell r="N353">
            <v>0</v>
          </cell>
          <cell r="P353">
            <v>0</v>
          </cell>
          <cell r="Q353">
            <v>135</v>
          </cell>
          <cell r="R353" t="str">
            <v>S</v>
          </cell>
          <cell r="S353">
            <v>0</v>
          </cell>
          <cell r="T353">
            <v>138</v>
          </cell>
          <cell r="U353">
            <v>402197.4</v>
          </cell>
          <cell r="V353">
            <v>411135.12</v>
          </cell>
          <cell r="W353">
            <v>105</v>
          </cell>
          <cell r="X353">
            <v>312820.2</v>
          </cell>
        </row>
        <row r="354">
          <cell r="A354">
            <v>2016</v>
          </cell>
          <cell r="C354" t="str">
            <v>FUSINA BORTOLO</v>
          </cell>
          <cell r="D354">
            <v>38136</v>
          </cell>
          <cell r="E354" t="str">
            <v xml:space="preserve">29              </v>
          </cell>
          <cell r="F354">
            <v>38209</v>
          </cell>
          <cell r="G354">
            <v>6120</v>
          </cell>
          <cell r="H354">
            <v>0</v>
          </cell>
          <cell r="I354">
            <v>0</v>
          </cell>
          <cell r="J354">
            <v>1</v>
          </cell>
          <cell r="K354">
            <v>30</v>
          </cell>
          <cell r="L354">
            <v>42370</v>
          </cell>
          <cell r="M354">
            <v>42735</v>
          </cell>
          <cell r="N354">
            <v>0</v>
          </cell>
          <cell r="P354">
            <v>0</v>
          </cell>
          <cell r="Q354">
            <v>0</v>
          </cell>
          <cell r="R354" t="str">
            <v>N</v>
          </cell>
          <cell r="S354">
            <v>6120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A355">
            <v>2016</v>
          </cell>
          <cell r="B355">
            <v>16307</v>
          </cell>
          <cell r="C355" t="str">
            <v>G.A.M. GonzaArredi Montessori srl</v>
          </cell>
          <cell r="D355">
            <v>42305</v>
          </cell>
          <cell r="E355" t="str">
            <v xml:space="preserve">FVIPA15-000418                </v>
          </cell>
          <cell r="F355">
            <v>42324</v>
          </cell>
          <cell r="G355">
            <v>1393.65</v>
          </cell>
          <cell r="H355">
            <v>1393.65</v>
          </cell>
          <cell r="I355">
            <v>0</v>
          </cell>
          <cell r="J355">
            <v>42422</v>
          </cell>
          <cell r="K355">
            <v>30</v>
          </cell>
          <cell r="L355">
            <v>42370</v>
          </cell>
          <cell r="M355">
            <v>42735</v>
          </cell>
          <cell r="N355">
            <v>0</v>
          </cell>
          <cell r="P355">
            <v>0</v>
          </cell>
          <cell r="Q355">
            <v>98</v>
          </cell>
          <cell r="R355" t="str">
            <v>S</v>
          </cell>
          <cell r="S355">
            <v>0</v>
          </cell>
          <cell r="T355">
            <v>117</v>
          </cell>
          <cell r="U355">
            <v>136577.70000000001</v>
          </cell>
          <cell r="V355">
            <v>163057.04999999999</v>
          </cell>
          <cell r="W355">
            <v>68</v>
          </cell>
          <cell r="X355">
            <v>94768.2</v>
          </cell>
        </row>
        <row r="356">
          <cell r="A356">
            <v>2016</v>
          </cell>
          <cell r="C356" t="str">
            <v>GAM INFORMATICA SRL</v>
          </cell>
          <cell r="D356">
            <v>37256</v>
          </cell>
          <cell r="E356" t="str">
            <v xml:space="preserve">341             </v>
          </cell>
          <cell r="F356">
            <v>37280</v>
          </cell>
          <cell r="G356">
            <v>5720.28</v>
          </cell>
          <cell r="H356">
            <v>0</v>
          </cell>
          <cell r="I356">
            <v>0</v>
          </cell>
          <cell r="J356">
            <v>1</v>
          </cell>
          <cell r="K356">
            <v>30</v>
          </cell>
          <cell r="L356">
            <v>42370</v>
          </cell>
          <cell r="M356">
            <v>42735</v>
          </cell>
          <cell r="N356">
            <v>0</v>
          </cell>
          <cell r="P356">
            <v>0</v>
          </cell>
          <cell r="Q356">
            <v>0</v>
          </cell>
          <cell r="R356" t="str">
            <v>N</v>
          </cell>
          <cell r="S356">
            <v>5720.28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A357">
            <v>2016</v>
          </cell>
          <cell r="C357" t="str">
            <v>GAM INFORMATICA SRL</v>
          </cell>
          <cell r="D357">
            <v>37256</v>
          </cell>
          <cell r="E357" t="str">
            <v xml:space="preserve">342             </v>
          </cell>
          <cell r="F357">
            <v>37280</v>
          </cell>
          <cell r="G357">
            <v>0.01</v>
          </cell>
          <cell r="H357">
            <v>0</v>
          </cell>
          <cell r="I357">
            <v>0</v>
          </cell>
          <cell r="J357">
            <v>1</v>
          </cell>
          <cell r="K357">
            <v>30</v>
          </cell>
          <cell r="L357">
            <v>42370</v>
          </cell>
          <cell r="M357">
            <v>42735</v>
          </cell>
          <cell r="N357">
            <v>0</v>
          </cell>
          <cell r="P357">
            <v>0</v>
          </cell>
          <cell r="Q357">
            <v>0</v>
          </cell>
          <cell r="R357" t="str">
            <v>N</v>
          </cell>
          <cell r="S357">
            <v>0.01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</row>
        <row r="358">
          <cell r="A358">
            <v>2016</v>
          </cell>
          <cell r="C358" t="str">
            <v>GAMBINO MICHELE</v>
          </cell>
          <cell r="D358">
            <v>41487</v>
          </cell>
          <cell r="E358" t="str">
            <v xml:space="preserve">417             </v>
          </cell>
          <cell r="F358">
            <v>41536</v>
          </cell>
          <cell r="G358">
            <v>2527.88</v>
          </cell>
          <cell r="H358">
            <v>0</v>
          </cell>
          <cell r="I358">
            <v>0</v>
          </cell>
          <cell r="J358">
            <v>1</v>
          </cell>
          <cell r="K358">
            <v>30</v>
          </cell>
          <cell r="L358">
            <v>42370</v>
          </cell>
          <cell r="M358">
            <v>42735</v>
          </cell>
          <cell r="N358">
            <v>0</v>
          </cell>
          <cell r="P358">
            <v>0</v>
          </cell>
          <cell r="Q358">
            <v>0</v>
          </cell>
          <cell r="R358" t="str">
            <v>N</v>
          </cell>
          <cell r="S358">
            <v>2527.88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</row>
        <row r="359">
          <cell r="A359">
            <v>2016</v>
          </cell>
          <cell r="B359" t="str">
            <v>10660/2</v>
          </cell>
          <cell r="C359" t="str">
            <v>GASCOM SPA</v>
          </cell>
          <cell r="D359">
            <v>41471</v>
          </cell>
          <cell r="E359" t="str">
            <v xml:space="preserve">159159/2        </v>
          </cell>
          <cell r="F359">
            <v>41520</v>
          </cell>
          <cell r="G359">
            <v>0.01</v>
          </cell>
          <cell r="H359">
            <v>0</v>
          </cell>
          <cell r="I359">
            <v>0</v>
          </cell>
          <cell r="J359">
            <v>1</v>
          </cell>
          <cell r="K359">
            <v>30</v>
          </cell>
          <cell r="L359">
            <v>42370</v>
          </cell>
          <cell r="M359">
            <v>42735</v>
          </cell>
          <cell r="N359">
            <v>0</v>
          </cell>
          <cell r="P359">
            <v>0</v>
          </cell>
          <cell r="Q359">
            <v>0</v>
          </cell>
          <cell r="R359" t="str">
            <v>N</v>
          </cell>
          <cell r="S359">
            <v>0.01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>
            <v>2016</v>
          </cell>
          <cell r="B360">
            <v>2290</v>
          </cell>
          <cell r="C360" t="str">
            <v>GASCOM SPA</v>
          </cell>
          <cell r="D360">
            <v>42044</v>
          </cell>
          <cell r="E360" t="str">
            <v xml:space="preserve">22186                         </v>
          </cell>
          <cell r="F360">
            <v>42048</v>
          </cell>
          <cell r="G360">
            <v>2241.39</v>
          </cell>
          <cell r="H360">
            <v>0</v>
          </cell>
          <cell r="I360">
            <v>0</v>
          </cell>
          <cell r="J360">
            <v>1</v>
          </cell>
          <cell r="K360">
            <v>30</v>
          </cell>
          <cell r="L360">
            <v>42370</v>
          </cell>
          <cell r="M360">
            <v>42735</v>
          </cell>
          <cell r="N360">
            <v>0</v>
          </cell>
          <cell r="P360">
            <v>0</v>
          </cell>
          <cell r="Q360">
            <v>0</v>
          </cell>
          <cell r="R360" t="str">
            <v>N</v>
          </cell>
          <cell r="S360">
            <v>2241.39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>
            <v>2016</v>
          </cell>
          <cell r="B361">
            <v>2293</v>
          </cell>
          <cell r="C361" t="str">
            <v>GASCOM SPA</v>
          </cell>
          <cell r="D361">
            <v>42044</v>
          </cell>
          <cell r="E361" t="str">
            <v xml:space="preserve">22187                         </v>
          </cell>
          <cell r="F361">
            <v>42048</v>
          </cell>
          <cell r="G361">
            <v>761.21</v>
          </cell>
          <cell r="H361">
            <v>0</v>
          </cell>
          <cell r="I361">
            <v>0</v>
          </cell>
          <cell r="J361">
            <v>1</v>
          </cell>
          <cell r="K361">
            <v>30</v>
          </cell>
          <cell r="L361">
            <v>42370</v>
          </cell>
          <cell r="M361">
            <v>42735</v>
          </cell>
          <cell r="N361">
            <v>0</v>
          </cell>
          <cell r="P361">
            <v>0</v>
          </cell>
          <cell r="Q361">
            <v>0</v>
          </cell>
          <cell r="R361" t="str">
            <v>N</v>
          </cell>
          <cell r="S361">
            <v>761.21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A362">
            <v>2016</v>
          </cell>
          <cell r="B362">
            <v>2292</v>
          </cell>
          <cell r="C362" t="str">
            <v>GASCOM SPA</v>
          </cell>
          <cell r="D362">
            <v>42044</v>
          </cell>
          <cell r="E362" t="str">
            <v xml:space="preserve">22188                         </v>
          </cell>
          <cell r="F362">
            <v>42048</v>
          </cell>
          <cell r="G362">
            <v>343.49</v>
          </cell>
          <cell r="H362">
            <v>0</v>
          </cell>
          <cell r="I362">
            <v>0</v>
          </cell>
          <cell r="J362">
            <v>1</v>
          </cell>
          <cell r="K362">
            <v>30</v>
          </cell>
          <cell r="L362">
            <v>42370</v>
          </cell>
          <cell r="M362">
            <v>42735</v>
          </cell>
          <cell r="N362">
            <v>0</v>
          </cell>
          <cell r="P362">
            <v>0</v>
          </cell>
          <cell r="Q362">
            <v>0</v>
          </cell>
          <cell r="R362" t="str">
            <v>N</v>
          </cell>
          <cell r="S362">
            <v>343.49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A363">
            <v>2016</v>
          </cell>
          <cell r="B363">
            <v>2291</v>
          </cell>
          <cell r="C363" t="str">
            <v>GASCOM SPA</v>
          </cell>
          <cell r="D363">
            <v>42044</v>
          </cell>
          <cell r="E363" t="str">
            <v xml:space="preserve">22189                         </v>
          </cell>
          <cell r="F363">
            <v>42048</v>
          </cell>
          <cell r="G363">
            <v>4.7300000000000004</v>
          </cell>
          <cell r="H363">
            <v>0</v>
          </cell>
          <cell r="I363">
            <v>0</v>
          </cell>
          <cell r="J363">
            <v>1</v>
          </cell>
          <cell r="K363">
            <v>30</v>
          </cell>
          <cell r="L363">
            <v>42370</v>
          </cell>
          <cell r="M363">
            <v>42735</v>
          </cell>
          <cell r="N363">
            <v>0</v>
          </cell>
          <cell r="P363">
            <v>0</v>
          </cell>
          <cell r="Q363">
            <v>0</v>
          </cell>
          <cell r="R363" t="str">
            <v>N</v>
          </cell>
          <cell r="S363">
            <v>4.7300000000000004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A364">
            <v>2016</v>
          </cell>
          <cell r="C364" t="str">
            <v>GASENERGIA  srl</v>
          </cell>
          <cell r="D364">
            <v>40883</v>
          </cell>
          <cell r="E364" t="str">
            <v xml:space="preserve">1007            </v>
          </cell>
          <cell r="F364">
            <v>40891</v>
          </cell>
          <cell r="G364">
            <v>0.01</v>
          </cell>
          <cell r="H364">
            <v>0</v>
          </cell>
          <cell r="I364">
            <v>0</v>
          </cell>
          <cell r="J364">
            <v>1</v>
          </cell>
          <cell r="K364">
            <v>30</v>
          </cell>
          <cell r="L364">
            <v>42370</v>
          </cell>
          <cell r="M364">
            <v>42735</v>
          </cell>
          <cell r="N364">
            <v>0</v>
          </cell>
          <cell r="P364">
            <v>0</v>
          </cell>
          <cell r="Q364">
            <v>0</v>
          </cell>
          <cell r="R364" t="str">
            <v>N</v>
          </cell>
          <cell r="S364">
            <v>0.01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A365">
            <v>2016</v>
          </cell>
          <cell r="C365" t="str">
            <v>GASENERGIA  srl</v>
          </cell>
          <cell r="D365">
            <v>40883</v>
          </cell>
          <cell r="E365" t="str">
            <v xml:space="preserve">1008            </v>
          </cell>
          <cell r="F365">
            <v>40891</v>
          </cell>
          <cell r="G365">
            <v>82.99</v>
          </cell>
          <cell r="H365">
            <v>0</v>
          </cell>
          <cell r="I365">
            <v>0</v>
          </cell>
          <cell r="J365">
            <v>1</v>
          </cell>
          <cell r="K365">
            <v>30</v>
          </cell>
          <cell r="L365">
            <v>42370</v>
          </cell>
          <cell r="M365">
            <v>42735</v>
          </cell>
          <cell r="N365">
            <v>0</v>
          </cell>
          <cell r="P365">
            <v>0</v>
          </cell>
          <cell r="Q365">
            <v>0</v>
          </cell>
          <cell r="R365" t="str">
            <v>N</v>
          </cell>
          <cell r="S365">
            <v>82.99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A366">
            <v>2016</v>
          </cell>
          <cell r="C366" t="str">
            <v>GASENERGIA  srl</v>
          </cell>
          <cell r="D366">
            <v>40883</v>
          </cell>
          <cell r="E366" t="str">
            <v xml:space="preserve">1009            </v>
          </cell>
          <cell r="F366">
            <v>40891</v>
          </cell>
          <cell r="G366">
            <v>128.88</v>
          </cell>
          <cell r="H366">
            <v>0</v>
          </cell>
          <cell r="I366">
            <v>0</v>
          </cell>
          <cell r="J366">
            <v>1</v>
          </cell>
          <cell r="K366">
            <v>30</v>
          </cell>
          <cell r="L366">
            <v>42370</v>
          </cell>
          <cell r="M366">
            <v>42735</v>
          </cell>
          <cell r="N366">
            <v>0</v>
          </cell>
          <cell r="P366">
            <v>0</v>
          </cell>
          <cell r="Q366">
            <v>0</v>
          </cell>
          <cell r="R366" t="str">
            <v>N</v>
          </cell>
          <cell r="S366">
            <v>128.88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A367">
            <v>2016</v>
          </cell>
          <cell r="C367" t="str">
            <v>GASENERGIA  srl</v>
          </cell>
          <cell r="D367">
            <v>40532</v>
          </cell>
          <cell r="E367" t="str">
            <v xml:space="preserve">1021            </v>
          </cell>
          <cell r="F367">
            <v>40541</v>
          </cell>
          <cell r="G367">
            <v>0.01</v>
          </cell>
          <cell r="H367">
            <v>0</v>
          </cell>
          <cell r="I367">
            <v>0</v>
          </cell>
          <cell r="J367">
            <v>1</v>
          </cell>
          <cell r="K367">
            <v>30</v>
          </cell>
          <cell r="L367">
            <v>42370</v>
          </cell>
          <cell r="M367">
            <v>42735</v>
          </cell>
          <cell r="N367">
            <v>0</v>
          </cell>
          <cell r="P367">
            <v>0</v>
          </cell>
          <cell r="Q367">
            <v>0</v>
          </cell>
          <cell r="R367" t="str">
            <v>N</v>
          </cell>
          <cell r="S367">
            <v>0.01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A368">
            <v>2016</v>
          </cell>
          <cell r="C368" t="str">
            <v>GASENERGIA  srl</v>
          </cell>
          <cell r="D368">
            <v>40532</v>
          </cell>
          <cell r="E368" t="str">
            <v xml:space="preserve">1023            </v>
          </cell>
          <cell r="F368">
            <v>40541</v>
          </cell>
          <cell r="G368">
            <v>0.01</v>
          </cell>
          <cell r="H368">
            <v>0</v>
          </cell>
          <cell r="I368">
            <v>0</v>
          </cell>
          <cell r="J368">
            <v>1</v>
          </cell>
          <cell r="K368">
            <v>30</v>
          </cell>
          <cell r="L368">
            <v>42370</v>
          </cell>
          <cell r="M368">
            <v>42735</v>
          </cell>
          <cell r="N368">
            <v>0</v>
          </cell>
          <cell r="P368">
            <v>0</v>
          </cell>
          <cell r="Q368">
            <v>0</v>
          </cell>
          <cell r="R368" t="str">
            <v>N</v>
          </cell>
          <cell r="S368">
            <v>0.01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</row>
        <row r="369">
          <cell r="A369">
            <v>2016</v>
          </cell>
          <cell r="C369" t="str">
            <v>GASENERGIA  srl</v>
          </cell>
          <cell r="D369">
            <v>37589</v>
          </cell>
          <cell r="E369" t="str">
            <v xml:space="preserve">1065            </v>
          </cell>
          <cell r="F369">
            <v>37621</v>
          </cell>
          <cell r="G369">
            <v>0.01</v>
          </cell>
          <cell r="H369">
            <v>0</v>
          </cell>
          <cell r="I369">
            <v>0</v>
          </cell>
          <cell r="J369">
            <v>1</v>
          </cell>
          <cell r="K369">
            <v>30</v>
          </cell>
          <cell r="L369">
            <v>42370</v>
          </cell>
          <cell r="M369">
            <v>42735</v>
          </cell>
          <cell r="N369">
            <v>0</v>
          </cell>
          <cell r="P369">
            <v>0</v>
          </cell>
          <cell r="Q369">
            <v>0</v>
          </cell>
          <cell r="R369" t="str">
            <v>N</v>
          </cell>
          <cell r="S369">
            <v>0.01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A370">
            <v>2016</v>
          </cell>
          <cell r="B370">
            <v>18192</v>
          </cell>
          <cell r="C370" t="str">
            <v>GASENERGIA  srl</v>
          </cell>
          <cell r="D370">
            <v>42353</v>
          </cell>
          <cell r="E370" t="str">
            <v xml:space="preserve">3/EL                          </v>
          </cell>
          <cell r="F370">
            <v>42361</v>
          </cell>
          <cell r="G370">
            <v>3549.16</v>
          </cell>
          <cell r="H370">
            <v>0</v>
          </cell>
          <cell r="I370">
            <v>0</v>
          </cell>
          <cell r="J370">
            <v>1</v>
          </cell>
          <cell r="K370">
            <v>30</v>
          </cell>
          <cell r="L370">
            <v>42370</v>
          </cell>
          <cell r="M370">
            <v>42735</v>
          </cell>
          <cell r="N370">
            <v>0</v>
          </cell>
          <cell r="P370">
            <v>0</v>
          </cell>
          <cell r="Q370">
            <v>0</v>
          </cell>
          <cell r="R370" t="str">
            <v>N</v>
          </cell>
          <cell r="S370">
            <v>3549.16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A371">
            <v>2016</v>
          </cell>
          <cell r="C371" t="str">
            <v>GASENERGIA  srl</v>
          </cell>
          <cell r="D371">
            <v>39412</v>
          </cell>
          <cell r="E371" t="str">
            <v xml:space="preserve">3774            </v>
          </cell>
          <cell r="F371">
            <v>39427</v>
          </cell>
          <cell r="G371">
            <v>0.35</v>
          </cell>
          <cell r="H371">
            <v>0</v>
          </cell>
          <cell r="I371">
            <v>0</v>
          </cell>
          <cell r="J371">
            <v>1</v>
          </cell>
          <cell r="K371">
            <v>30</v>
          </cell>
          <cell r="L371">
            <v>42370</v>
          </cell>
          <cell r="M371">
            <v>42735</v>
          </cell>
          <cell r="N371">
            <v>0</v>
          </cell>
          <cell r="P371">
            <v>0</v>
          </cell>
          <cell r="Q371">
            <v>0</v>
          </cell>
          <cell r="R371" t="str">
            <v>N</v>
          </cell>
          <cell r="S371">
            <v>0.35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A372">
            <v>2016</v>
          </cell>
          <cell r="C372" t="str">
            <v>GASENERGIA  srl</v>
          </cell>
          <cell r="D372">
            <v>40724</v>
          </cell>
          <cell r="E372" t="str">
            <v xml:space="preserve">459             </v>
          </cell>
          <cell r="F372">
            <v>40746</v>
          </cell>
          <cell r="G372">
            <v>0.01</v>
          </cell>
          <cell r="H372">
            <v>0</v>
          </cell>
          <cell r="I372">
            <v>0</v>
          </cell>
          <cell r="J372">
            <v>1</v>
          </cell>
          <cell r="K372">
            <v>30</v>
          </cell>
          <cell r="L372">
            <v>42370</v>
          </cell>
          <cell r="M372">
            <v>42735</v>
          </cell>
          <cell r="N372">
            <v>0</v>
          </cell>
          <cell r="P372">
            <v>0</v>
          </cell>
          <cell r="Q372">
            <v>0</v>
          </cell>
          <cell r="R372" t="str">
            <v>N</v>
          </cell>
          <cell r="S372">
            <v>0.01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A373">
            <v>2016</v>
          </cell>
          <cell r="C373" t="str">
            <v>GASENERGIA  srl</v>
          </cell>
          <cell r="D373">
            <v>41176</v>
          </cell>
          <cell r="E373" t="str">
            <v xml:space="preserve">739             </v>
          </cell>
          <cell r="F373">
            <v>41185</v>
          </cell>
          <cell r="G373">
            <v>816.75</v>
          </cell>
          <cell r="H373">
            <v>0</v>
          </cell>
          <cell r="I373">
            <v>0</v>
          </cell>
          <cell r="J373">
            <v>1</v>
          </cell>
          <cell r="K373">
            <v>30</v>
          </cell>
          <cell r="L373">
            <v>42370</v>
          </cell>
          <cell r="M373">
            <v>42735</v>
          </cell>
          <cell r="N373">
            <v>0</v>
          </cell>
          <cell r="P373">
            <v>0</v>
          </cell>
          <cell r="Q373">
            <v>0</v>
          </cell>
          <cell r="R373" t="str">
            <v>N</v>
          </cell>
          <cell r="S373">
            <v>816.75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A374">
            <v>2016</v>
          </cell>
          <cell r="C374" t="str">
            <v>GASENERGIA  srl</v>
          </cell>
          <cell r="D374">
            <v>41198</v>
          </cell>
          <cell r="E374" t="str">
            <v xml:space="preserve">809             </v>
          </cell>
          <cell r="F374">
            <v>41213</v>
          </cell>
          <cell r="G374">
            <v>0.01</v>
          </cell>
          <cell r="H374">
            <v>0</v>
          </cell>
          <cell r="I374">
            <v>0</v>
          </cell>
          <cell r="J374">
            <v>1</v>
          </cell>
          <cell r="K374">
            <v>30</v>
          </cell>
          <cell r="L374">
            <v>42370</v>
          </cell>
          <cell r="M374">
            <v>42735</v>
          </cell>
          <cell r="N374">
            <v>0</v>
          </cell>
          <cell r="P374">
            <v>0</v>
          </cell>
          <cell r="Q374">
            <v>0</v>
          </cell>
          <cell r="R374" t="str">
            <v>N</v>
          </cell>
          <cell r="S374">
            <v>0.01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A375">
            <v>2016</v>
          </cell>
          <cell r="C375" t="str">
            <v>GASENERGIA  srl</v>
          </cell>
          <cell r="D375">
            <v>37539</v>
          </cell>
          <cell r="E375" t="str">
            <v xml:space="preserve">879             </v>
          </cell>
          <cell r="F375">
            <v>37568</v>
          </cell>
          <cell r="G375">
            <v>0.01</v>
          </cell>
          <cell r="H375">
            <v>0</v>
          </cell>
          <cell r="I375">
            <v>0</v>
          </cell>
          <cell r="J375">
            <v>1</v>
          </cell>
          <cell r="K375">
            <v>30</v>
          </cell>
          <cell r="L375">
            <v>42370</v>
          </cell>
          <cell r="M375">
            <v>42735</v>
          </cell>
          <cell r="N375">
            <v>0</v>
          </cell>
          <cell r="P375">
            <v>0</v>
          </cell>
          <cell r="Q375">
            <v>0</v>
          </cell>
          <cell r="R375" t="str">
            <v>N</v>
          </cell>
          <cell r="S375">
            <v>0.01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</row>
        <row r="376">
          <cell r="A376">
            <v>2016</v>
          </cell>
          <cell r="C376" t="str">
            <v>GI GROUP SPA</v>
          </cell>
          <cell r="D376">
            <v>40908</v>
          </cell>
          <cell r="E376" t="str">
            <v xml:space="preserve">89295           </v>
          </cell>
          <cell r="F376">
            <v>40931</v>
          </cell>
          <cell r="G376">
            <v>1402.59</v>
          </cell>
          <cell r="H376">
            <v>0</v>
          </cell>
          <cell r="I376">
            <v>0</v>
          </cell>
          <cell r="J376">
            <v>1</v>
          </cell>
          <cell r="K376">
            <v>30</v>
          </cell>
          <cell r="L376">
            <v>42370</v>
          </cell>
          <cell r="M376">
            <v>42735</v>
          </cell>
          <cell r="N376">
            <v>0</v>
          </cell>
          <cell r="P376">
            <v>0</v>
          </cell>
          <cell r="Q376">
            <v>0</v>
          </cell>
          <cell r="R376" t="str">
            <v>N</v>
          </cell>
          <cell r="S376">
            <v>1402.59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A377">
            <v>2016</v>
          </cell>
          <cell r="C377" t="str">
            <v>GIANNI BOTTER SNC</v>
          </cell>
          <cell r="D377">
            <v>41079</v>
          </cell>
          <cell r="E377" t="str">
            <v xml:space="preserve">119             </v>
          </cell>
          <cell r="F377">
            <v>41088</v>
          </cell>
          <cell r="G377">
            <v>559.12</v>
          </cell>
          <cell r="H377">
            <v>0</v>
          </cell>
          <cell r="I377">
            <v>0</v>
          </cell>
          <cell r="J377">
            <v>1</v>
          </cell>
          <cell r="K377">
            <v>30</v>
          </cell>
          <cell r="L377">
            <v>42370</v>
          </cell>
          <cell r="M377">
            <v>42735</v>
          </cell>
          <cell r="N377">
            <v>0</v>
          </cell>
          <cell r="P377">
            <v>0</v>
          </cell>
          <cell r="Q377">
            <v>0</v>
          </cell>
          <cell r="R377" t="str">
            <v>N</v>
          </cell>
          <cell r="S377">
            <v>559.12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A378">
            <v>2016</v>
          </cell>
          <cell r="B378">
            <v>5129</v>
          </cell>
          <cell r="C378" t="str">
            <v>GIARETTA FEDERICO</v>
          </cell>
          <cell r="D378">
            <v>42472</v>
          </cell>
          <cell r="E378" t="str">
            <v>1/PA</v>
          </cell>
          <cell r="F378">
            <v>42479</v>
          </cell>
          <cell r="G378">
            <v>1449.35</v>
          </cell>
          <cell r="H378">
            <v>0</v>
          </cell>
          <cell r="I378">
            <v>0</v>
          </cell>
          <cell r="J378">
            <v>1</v>
          </cell>
          <cell r="K378">
            <v>30</v>
          </cell>
          <cell r="L378">
            <v>42370</v>
          </cell>
          <cell r="M378">
            <v>42735</v>
          </cell>
          <cell r="N378">
            <v>0</v>
          </cell>
          <cell r="P378">
            <v>0</v>
          </cell>
          <cell r="Q378">
            <v>0</v>
          </cell>
          <cell r="R378" t="str">
            <v>N</v>
          </cell>
          <cell r="S378">
            <v>1449.35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</row>
        <row r="379">
          <cell r="A379">
            <v>2016</v>
          </cell>
          <cell r="B379">
            <v>2915</v>
          </cell>
          <cell r="C379" t="str">
            <v>Giuseppe Olivotti s.c.s. societÃ  cooperativa ONLUS</v>
          </cell>
          <cell r="D379">
            <v>42400</v>
          </cell>
          <cell r="E379" t="str">
            <v>22/E</v>
          </cell>
          <cell r="F379">
            <v>42430</v>
          </cell>
          <cell r="G379">
            <v>3580.5</v>
          </cell>
          <cell r="H379">
            <v>0</v>
          </cell>
          <cell r="I379">
            <v>0</v>
          </cell>
          <cell r="J379">
            <v>1</v>
          </cell>
          <cell r="K379">
            <v>30</v>
          </cell>
          <cell r="L379">
            <v>42370</v>
          </cell>
          <cell r="M379">
            <v>42735</v>
          </cell>
          <cell r="N379">
            <v>0</v>
          </cell>
          <cell r="P379">
            <v>0</v>
          </cell>
          <cell r="Q379">
            <v>0</v>
          </cell>
          <cell r="R379" t="str">
            <v>N</v>
          </cell>
          <cell r="S379">
            <v>3580.5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</row>
        <row r="380">
          <cell r="A380">
            <v>2016</v>
          </cell>
          <cell r="B380">
            <v>717</v>
          </cell>
          <cell r="C380" t="str">
            <v>Giuseppe Olivotti s.c.s. societÃ  cooperativa ONLUS</v>
          </cell>
          <cell r="D380">
            <v>42369</v>
          </cell>
          <cell r="E380" t="str">
            <v>288/E</v>
          </cell>
          <cell r="F380">
            <v>42387</v>
          </cell>
          <cell r="G380">
            <v>3546.4</v>
          </cell>
          <cell r="H380">
            <v>3546.4</v>
          </cell>
          <cell r="I380">
            <v>0</v>
          </cell>
          <cell r="J380">
            <v>42430</v>
          </cell>
          <cell r="K380">
            <v>30</v>
          </cell>
          <cell r="L380">
            <v>42370</v>
          </cell>
          <cell r="M380">
            <v>42735</v>
          </cell>
          <cell r="N380">
            <v>0</v>
          </cell>
          <cell r="P380">
            <v>0</v>
          </cell>
          <cell r="Q380">
            <v>43</v>
          </cell>
          <cell r="R380" t="str">
            <v>S</v>
          </cell>
          <cell r="S380">
            <v>0</v>
          </cell>
          <cell r="T380">
            <v>61</v>
          </cell>
          <cell r="U380">
            <v>152495.20000000001</v>
          </cell>
          <cell r="V380">
            <v>216330.4</v>
          </cell>
          <cell r="W380">
            <v>13</v>
          </cell>
          <cell r="X380">
            <v>46103.199999999997</v>
          </cell>
        </row>
        <row r="381">
          <cell r="A381">
            <v>2016</v>
          </cell>
          <cell r="B381">
            <v>4267</v>
          </cell>
          <cell r="C381" t="str">
            <v>Giuseppe Olivotti s.c.s. societÃ  cooperativa ONLUS</v>
          </cell>
          <cell r="D381">
            <v>42429</v>
          </cell>
          <cell r="E381" t="str">
            <v>49/E</v>
          </cell>
          <cell r="F381">
            <v>42460</v>
          </cell>
          <cell r="G381">
            <v>3349.5</v>
          </cell>
          <cell r="H381">
            <v>0</v>
          </cell>
          <cell r="I381">
            <v>0</v>
          </cell>
          <cell r="J381">
            <v>1</v>
          </cell>
          <cell r="K381">
            <v>30</v>
          </cell>
          <cell r="L381">
            <v>42370</v>
          </cell>
          <cell r="M381">
            <v>42735</v>
          </cell>
          <cell r="N381">
            <v>0</v>
          </cell>
          <cell r="P381">
            <v>0</v>
          </cell>
          <cell r="Q381">
            <v>0</v>
          </cell>
          <cell r="R381" t="str">
            <v>N</v>
          </cell>
          <cell r="S381">
            <v>3349.5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A382">
            <v>2016</v>
          </cell>
          <cell r="B382">
            <v>4856</v>
          </cell>
          <cell r="C382" t="str">
            <v>Giuseppe Olivotti s.c.s. societÃ  cooperativa ONLUS</v>
          </cell>
          <cell r="D382">
            <v>42460</v>
          </cell>
          <cell r="E382" t="str">
            <v>81/E</v>
          </cell>
          <cell r="F382">
            <v>42473</v>
          </cell>
          <cell r="G382">
            <v>3580.5</v>
          </cell>
          <cell r="H382">
            <v>0</v>
          </cell>
          <cell r="I382">
            <v>0</v>
          </cell>
          <cell r="J382">
            <v>1</v>
          </cell>
          <cell r="K382">
            <v>30</v>
          </cell>
          <cell r="L382">
            <v>42370</v>
          </cell>
          <cell r="M382">
            <v>42735</v>
          </cell>
          <cell r="N382">
            <v>0</v>
          </cell>
          <cell r="P382">
            <v>0</v>
          </cell>
          <cell r="Q382">
            <v>0</v>
          </cell>
          <cell r="R382" t="str">
            <v>N</v>
          </cell>
          <cell r="S382">
            <v>3580.5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A383">
            <v>2016</v>
          </cell>
          <cell r="C383" t="str">
            <v>GLOBAL POWER SPA</v>
          </cell>
          <cell r="D383">
            <v>40284</v>
          </cell>
          <cell r="E383" t="str">
            <v xml:space="preserve">19801           </v>
          </cell>
          <cell r="F383">
            <v>40353</v>
          </cell>
          <cell r="G383">
            <v>5521.49</v>
          </cell>
          <cell r="H383">
            <v>0</v>
          </cell>
          <cell r="I383">
            <v>0</v>
          </cell>
          <cell r="J383">
            <v>1</v>
          </cell>
          <cell r="K383">
            <v>30</v>
          </cell>
          <cell r="L383">
            <v>42370</v>
          </cell>
          <cell r="M383">
            <v>42735</v>
          </cell>
          <cell r="N383">
            <v>0</v>
          </cell>
          <cell r="P383">
            <v>0</v>
          </cell>
          <cell r="Q383">
            <v>0</v>
          </cell>
          <cell r="R383" t="str">
            <v>N</v>
          </cell>
          <cell r="S383">
            <v>5521.49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</row>
        <row r="384">
          <cell r="A384">
            <v>2016</v>
          </cell>
          <cell r="C384" t="str">
            <v>GLOBAL POWER SPA</v>
          </cell>
          <cell r="D384">
            <v>40294</v>
          </cell>
          <cell r="E384" t="str">
            <v xml:space="preserve">21164           </v>
          </cell>
          <cell r="F384">
            <v>40322</v>
          </cell>
          <cell r="G384">
            <v>0.01</v>
          </cell>
          <cell r="H384">
            <v>0</v>
          </cell>
          <cell r="I384">
            <v>0</v>
          </cell>
          <cell r="J384">
            <v>1</v>
          </cell>
          <cell r="K384">
            <v>30</v>
          </cell>
          <cell r="L384">
            <v>42370</v>
          </cell>
          <cell r="M384">
            <v>42735</v>
          </cell>
          <cell r="N384">
            <v>0</v>
          </cell>
          <cell r="P384">
            <v>0</v>
          </cell>
          <cell r="Q384">
            <v>0</v>
          </cell>
          <cell r="R384" t="str">
            <v>N</v>
          </cell>
          <cell r="S384">
            <v>0.01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</row>
        <row r="385">
          <cell r="A385">
            <v>2016</v>
          </cell>
          <cell r="C385" t="str">
            <v>GLOBAL POWER SPA</v>
          </cell>
          <cell r="D385">
            <v>38759</v>
          </cell>
          <cell r="E385" t="str">
            <v xml:space="preserve">444             </v>
          </cell>
          <cell r="F385">
            <v>38884</v>
          </cell>
          <cell r="G385">
            <v>59.88</v>
          </cell>
          <cell r="H385">
            <v>0</v>
          </cell>
          <cell r="I385">
            <v>0</v>
          </cell>
          <cell r="J385">
            <v>1</v>
          </cell>
          <cell r="K385">
            <v>30</v>
          </cell>
          <cell r="L385">
            <v>42370</v>
          </cell>
          <cell r="M385">
            <v>42735</v>
          </cell>
          <cell r="N385">
            <v>0</v>
          </cell>
          <cell r="P385">
            <v>0</v>
          </cell>
          <cell r="Q385">
            <v>0</v>
          </cell>
          <cell r="R385" t="str">
            <v>N</v>
          </cell>
          <cell r="S385">
            <v>59.88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</row>
        <row r="386">
          <cell r="A386">
            <v>2016</v>
          </cell>
          <cell r="C386" t="str">
            <v>GLOBAL POWER SPA</v>
          </cell>
          <cell r="D386">
            <v>39088</v>
          </cell>
          <cell r="E386" t="str">
            <v xml:space="preserve">472             </v>
          </cell>
          <cell r="F386">
            <v>39108</v>
          </cell>
          <cell r="G386">
            <v>196.3</v>
          </cell>
          <cell r="H386">
            <v>0</v>
          </cell>
          <cell r="I386">
            <v>0</v>
          </cell>
          <cell r="J386">
            <v>1</v>
          </cell>
          <cell r="K386">
            <v>30</v>
          </cell>
          <cell r="L386">
            <v>42370</v>
          </cell>
          <cell r="M386">
            <v>42735</v>
          </cell>
          <cell r="N386">
            <v>0</v>
          </cell>
          <cell r="P386">
            <v>0</v>
          </cell>
          <cell r="Q386">
            <v>0</v>
          </cell>
          <cell r="R386" t="str">
            <v>N</v>
          </cell>
          <cell r="S386">
            <v>196.3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A387">
            <v>2016</v>
          </cell>
          <cell r="C387" t="str">
            <v>GNES PERDOMENICOCO</v>
          </cell>
          <cell r="D387">
            <v>41257</v>
          </cell>
          <cell r="E387" t="str">
            <v xml:space="preserve">8               </v>
          </cell>
          <cell r="F387">
            <v>41302</v>
          </cell>
          <cell r="G387">
            <v>3775.2</v>
          </cell>
          <cell r="H387">
            <v>0</v>
          </cell>
          <cell r="I387">
            <v>0</v>
          </cell>
          <cell r="J387">
            <v>1</v>
          </cell>
          <cell r="K387">
            <v>30</v>
          </cell>
          <cell r="L387">
            <v>42370</v>
          </cell>
          <cell r="M387">
            <v>42735</v>
          </cell>
          <cell r="N387">
            <v>0</v>
          </cell>
          <cell r="P387">
            <v>0</v>
          </cell>
          <cell r="Q387">
            <v>0</v>
          </cell>
          <cell r="R387" t="str">
            <v>N</v>
          </cell>
          <cell r="S387">
            <v>3775.2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A388">
            <v>2016</v>
          </cell>
          <cell r="B388">
            <v>8441</v>
          </cell>
          <cell r="C388" t="str">
            <v>Grafiche E.Gaspari srl</v>
          </cell>
          <cell r="D388">
            <v>42153</v>
          </cell>
          <cell r="E388" t="str">
            <v xml:space="preserve">08539                         </v>
          </cell>
          <cell r="F388">
            <v>42160</v>
          </cell>
          <cell r="G388">
            <v>120</v>
          </cell>
          <cell r="H388">
            <v>0</v>
          </cell>
          <cell r="I388">
            <v>0</v>
          </cell>
          <cell r="J388">
            <v>1</v>
          </cell>
          <cell r="K388">
            <v>30</v>
          </cell>
          <cell r="L388">
            <v>42370</v>
          </cell>
          <cell r="M388">
            <v>42735</v>
          </cell>
          <cell r="N388">
            <v>0</v>
          </cell>
          <cell r="P388">
            <v>0</v>
          </cell>
          <cell r="Q388">
            <v>0</v>
          </cell>
          <cell r="R388" t="str">
            <v>N</v>
          </cell>
          <cell r="S388">
            <v>120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</row>
        <row r="389">
          <cell r="A389">
            <v>2016</v>
          </cell>
          <cell r="B389">
            <v>18451</v>
          </cell>
          <cell r="C389" t="str">
            <v>Grafiche E.Gaspari srl</v>
          </cell>
          <cell r="D389">
            <v>42367</v>
          </cell>
          <cell r="E389" t="str">
            <v xml:space="preserve">21054                         </v>
          </cell>
          <cell r="F389">
            <v>42368</v>
          </cell>
          <cell r="G389">
            <v>183</v>
          </cell>
          <cell r="H389">
            <v>183</v>
          </cell>
          <cell r="I389">
            <v>0</v>
          </cell>
          <cell r="J389">
            <v>42431</v>
          </cell>
          <cell r="K389">
            <v>30</v>
          </cell>
          <cell r="L389">
            <v>42370</v>
          </cell>
          <cell r="M389">
            <v>42735</v>
          </cell>
          <cell r="N389">
            <v>0</v>
          </cell>
          <cell r="P389">
            <v>0</v>
          </cell>
          <cell r="Q389">
            <v>63</v>
          </cell>
          <cell r="R389" t="str">
            <v>S</v>
          </cell>
          <cell r="S389">
            <v>0</v>
          </cell>
          <cell r="T389">
            <v>64</v>
          </cell>
          <cell r="U389">
            <v>11529</v>
          </cell>
          <cell r="V389">
            <v>11712</v>
          </cell>
          <cell r="W389">
            <v>33</v>
          </cell>
          <cell r="X389">
            <v>6039</v>
          </cell>
        </row>
        <row r="390">
          <cell r="A390">
            <v>2016</v>
          </cell>
          <cell r="B390">
            <v>6130</v>
          </cell>
          <cell r="C390" t="str">
            <v>GSE SPA</v>
          </cell>
          <cell r="D390">
            <v>42108</v>
          </cell>
          <cell r="E390" t="str">
            <v xml:space="preserve">1021                          </v>
          </cell>
          <cell r="F390">
            <v>42117</v>
          </cell>
          <cell r="G390">
            <v>1097.3900000000001</v>
          </cell>
          <cell r="H390">
            <v>0</v>
          </cell>
          <cell r="I390">
            <v>0</v>
          </cell>
          <cell r="J390">
            <v>1</v>
          </cell>
          <cell r="K390">
            <v>30</v>
          </cell>
          <cell r="L390">
            <v>42370</v>
          </cell>
          <cell r="M390">
            <v>42735</v>
          </cell>
          <cell r="N390">
            <v>0</v>
          </cell>
          <cell r="P390">
            <v>0</v>
          </cell>
          <cell r="Q390">
            <v>0</v>
          </cell>
          <cell r="R390" t="str">
            <v>N</v>
          </cell>
          <cell r="S390">
            <v>1097.3900000000001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A391">
            <v>2016</v>
          </cell>
          <cell r="B391">
            <v>3422</v>
          </cell>
          <cell r="C391" t="str">
            <v>GSE SPA</v>
          </cell>
          <cell r="D391">
            <v>42437</v>
          </cell>
          <cell r="E391" t="str">
            <v>10516</v>
          </cell>
          <cell r="F391">
            <v>42443</v>
          </cell>
          <cell r="G391">
            <v>738.89</v>
          </cell>
          <cell r="H391">
            <v>0</v>
          </cell>
          <cell r="I391">
            <v>0</v>
          </cell>
          <cell r="J391">
            <v>1</v>
          </cell>
          <cell r="K391">
            <v>30</v>
          </cell>
          <cell r="L391">
            <v>42370</v>
          </cell>
          <cell r="M391">
            <v>42735</v>
          </cell>
          <cell r="N391">
            <v>0</v>
          </cell>
          <cell r="P391">
            <v>0</v>
          </cell>
          <cell r="Q391">
            <v>0</v>
          </cell>
          <cell r="R391" t="str">
            <v>N</v>
          </cell>
          <cell r="S391">
            <v>738.89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A392">
            <v>2016</v>
          </cell>
          <cell r="B392">
            <v>3421</v>
          </cell>
          <cell r="C392" t="str">
            <v>GSE SPA</v>
          </cell>
          <cell r="D392">
            <v>42437</v>
          </cell>
          <cell r="E392" t="str">
            <v>10517</v>
          </cell>
          <cell r="F392">
            <v>42443</v>
          </cell>
          <cell r="G392">
            <v>735.62</v>
          </cell>
          <cell r="H392">
            <v>0</v>
          </cell>
          <cell r="I392">
            <v>0</v>
          </cell>
          <cell r="J392">
            <v>1</v>
          </cell>
          <cell r="K392">
            <v>30</v>
          </cell>
          <cell r="L392">
            <v>42370</v>
          </cell>
          <cell r="M392">
            <v>42735</v>
          </cell>
          <cell r="N392">
            <v>0</v>
          </cell>
          <cell r="P392">
            <v>0</v>
          </cell>
          <cell r="Q392">
            <v>0</v>
          </cell>
          <cell r="R392" t="str">
            <v>N</v>
          </cell>
          <cell r="S392">
            <v>735.62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A393">
            <v>2016</v>
          </cell>
          <cell r="B393">
            <v>4639</v>
          </cell>
          <cell r="C393" t="str">
            <v>GSE SPA</v>
          </cell>
          <cell r="D393">
            <v>42466</v>
          </cell>
          <cell r="E393" t="str">
            <v>11473</v>
          </cell>
          <cell r="F393">
            <v>42467</v>
          </cell>
          <cell r="G393">
            <v>85.73</v>
          </cell>
          <cell r="H393">
            <v>0</v>
          </cell>
          <cell r="I393">
            <v>0</v>
          </cell>
          <cell r="J393">
            <v>1</v>
          </cell>
          <cell r="K393">
            <v>30</v>
          </cell>
          <cell r="L393">
            <v>42370</v>
          </cell>
          <cell r="M393">
            <v>42735</v>
          </cell>
          <cell r="N393">
            <v>0</v>
          </cell>
          <cell r="P393">
            <v>0</v>
          </cell>
          <cell r="Q393">
            <v>0</v>
          </cell>
          <cell r="R393" t="str">
            <v>N</v>
          </cell>
          <cell r="S393">
            <v>85.73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A394">
            <v>2016</v>
          </cell>
          <cell r="B394">
            <v>4638</v>
          </cell>
          <cell r="C394" t="str">
            <v>GSE SPA</v>
          </cell>
          <cell r="D394">
            <v>42466</v>
          </cell>
          <cell r="E394" t="str">
            <v>11474</v>
          </cell>
          <cell r="F394">
            <v>42467</v>
          </cell>
          <cell r="G394">
            <v>80.5</v>
          </cell>
          <cell r="H394">
            <v>0</v>
          </cell>
          <cell r="I394">
            <v>0</v>
          </cell>
          <cell r="J394">
            <v>1</v>
          </cell>
          <cell r="K394">
            <v>30</v>
          </cell>
          <cell r="L394">
            <v>42370</v>
          </cell>
          <cell r="M394">
            <v>42735</v>
          </cell>
          <cell r="N394">
            <v>0</v>
          </cell>
          <cell r="P394">
            <v>0</v>
          </cell>
          <cell r="Q394">
            <v>0</v>
          </cell>
          <cell r="R394" t="str">
            <v>N</v>
          </cell>
          <cell r="S394">
            <v>80.5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</row>
        <row r="395">
          <cell r="A395">
            <v>2016</v>
          </cell>
          <cell r="B395">
            <v>1756</v>
          </cell>
          <cell r="C395" t="str">
            <v>GSE SPA</v>
          </cell>
          <cell r="D395">
            <v>42404</v>
          </cell>
          <cell r="E395" t="str">
            <v>1186</v>
          </cell>
          <cell r="F395">
            <v>42408</v>
          </cell>
          <cell r="G395">
            <v>210.5</v>
          </cell>
          <cell r="H395">
            <v>0</v>
          </cell>
          <cell r="I395">
            <v>0</v>
          </cell>
          <cell r="J395">
            <v>1</v>
          </cell>
          <cell r="K395">
            <v>30</v>
          </cell>
          <cell r="L395">
            <v>42370</v>
          </cell>
          <cell r="M395">
            <v>42735</v>
          </cell>
          <cell r="N395">
            <v>0</v>
          </cell>
          <cell r="P395">
            <v>0</v>
          </cell>
          <cell r="Q395">
            <v>0</v>
          </cell>
          <cell r="R395" t="str">
            <v>N</v>
          </cell>
          <cell r="S395">
            <v>210.5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</row>
        <row r="396">
          <cell r="A396">
            <v>2016</v>
          </cell>
          <cell r="B396">
            <v>1755</v>
          </cell>
          <cell r="C396" t="str">
            <v>GSE SPA</v>
          </cell>
          <cell r="D396">
            <v>42404</v>
          </cell>
          <cell r="E396" t="str">
            <v>1187</v>
          </cell>
          <cell r="F396">
            <v>42408</v>
          </cell>
          <cell r="G396">
            <v>246.96</v>
          </cell>
          <cell r="H396">
            <v>0</v>
          </cell>
          <cell r="I396">
            <v>0</v>
          </cell>
          <cell r="J396">
            <v>1</v>
          </cell>
          <cell r="K396">
            <v>30</v>
          </cell>
          <cell r="L396">
            <v>42370</v>
          </cell>
          <cell r="M396">
            <v>42735</v>
          </cell>
          <cell r="N396">
            <v>0</v>
          </cell>
          <cell r="P396">
            <v>0</v>
          </cell>
          <cell r="Q396">
            <v>0</v>
          </cell>
          <cell r="R396" t="str">
            <v>N</v>
          </cell>
          <cell r="S396">
            <v>246.96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</row>
        <row r="397">
          <cell r="A397">
            <v>2016</v>
          </cell>
          <cell r="B397">
            <v>5585</v>
          </cell>
          <cell r="C397" t="str">
            <v>GSE SPA</v>
          </cell>
          <cell r="D397">
            <v>42103</v>
          </cell>
          <cell r="E397" t="str">
            <v xml:space="preserve">156                           </v>
          </cell>
          <cell r="F397">
            <v>42108</v>
          </cell>
          <cell r="G397">
            <v>139.71</v>
          </cell>
          <cell r="H397">
            <v>0</v>
          </cell>
          <cell r="I397">
            <v>0</v>
          </cell>
          <cell r="J397">
            <v>1</v>
          </cell>
          <cell r="K397">
            <v>30</v>
          </cell>
          <cell r="L397">
            <v>42370</v>
          </cell>
          <cell r="M397">
            <v>42735</v>
          </cell>
          <cell r="N397">
            <v>0</v>
          </cell>
          <cell r="P397">
            <v>0</v>
          </cell>
          <cell r="Q397">
            <v>0</v>
          </cell>
          <cell r="R397" t="str">
            <v>N</v>
          </cell>
          <cell r="S397">
            <v>139.71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</row>
        <row r="398">
          <cell r="A398">
            <v>2016</v>
          </cell>
          <cell r="B398">
            <v>5583</v>
          </cell>
          <cell r="C398" t="str">
            <v>GSE SPA</v>
          </cell>
          <cell r="D398">
            <v>42103</v>
          </cell>
          <cell r="E398" t="str">
            <v xml:space="preserve">157                           </v>
          </cell>
          <cell r="F398">
            <v>42108</v>
          </cell>
          <cell r="G398">
            <v>147.86000000000001</v>
          </cell>
          <cell r="H398">
            <v>0</v>
          </cell>
          <cell r="I398">
            <v>0</v>
          </cell>
          <cell r="J398">
            <v>1</v>
          </cell>
          <cell r="K398">
            <v>30</v>
          </cell>
          <cell r="L398">
            <v>42370</v>
          </cell>
          <cell r="M398">
            <v>42735</v>
          </cell>
          <cell r="N398">
            <v>0</v>
          </cell>
          <cell r="P398">
            <v>0</v>
          </cell>
          <cell r="Q398">
            <v>0</v>
          </cell>
          <cell r="R398" t="str">
            <v>N</v>
          </cell>
          <cell r="S398">
            <v>147.86000000000001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A399">
            <v>2016</v>
          </cell>
          <cell r="B399">
            <v>2809</v>
          </cell>
          <cell r="C399" t="str">
            <v>GSE SPA</v>
          </cell>
          <cell r="D399">
            <v>42423</v>
          </cell>
          <cell r="E399" t="str">
            <v>2230</v>
          </cell>
          <cell r="F399">
            <v>42429</v>
          </cell>
          <cell r="G399">
            <v>1795.32</v>
          </cell>
          <cell r="H399">
            <v>0</v>
          </cell>
          <cell r="I399">
            <v>0</v>
          </cell>
          <cell r="J399">
            <v>1</v>
          </cell>
          <cell r="K399">
            <v>30</v>
          </cell>
          <cell r="L399">
            <v>42370</v>
          </cell>
          <cell r="M399">
            <v>42735</v>
          </cell>
          <cell r="N399">
            <v>0</v>
          </cell>
          <cell r="P399">
            <v>0</v>
          </cell>
          <cell r="Q399">
            <v>0</v>
          </cell>
          <cell r="R399" t="str">
            <v>N</v>
          </cell>
          <cell r="S399">
            <v>1795.32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A400">
            <v>2016</v>
          </cell>
          <cell r="B400">
            <v>2803</v>
          </cell>
          <cell r="C400" t="str">
            <v>GSE SPA</v>
          </cell>
          <cell r="D400">
            <v>42423</v>
          </cell>
          <cell r="E400" t="str">
            <v>2231</v>
          </cell>
          <cell r="F400">
            <v>42429</v>
          </cell>
          <cell r="G400">
            <v>1802.18</v>
          </cell>
          <cell r="H400">
            <v>0</v>
          </cell>
          <cell r="I400">
            <v>0</v>
          </cell>
          <cell r="J400">
            <v>1</v>
          </cell>
          <cell r="K400">
            <v>30</v>
          </cell>
          <cell r="L400">
            <v>42370</v>
          </cell>
          <cell r="M400">
            <v>42735</v>
          </cell>
          <cell r="N400">
            <v>0</v>
          </cell>
          <cell r="P400">
            <v>0</v>
          </cell>
          <cell r="Q400">
            <v>0</v>
          </cell>
          <cell r="R400" t="str">
            <v>N</v>
          </cell>
          <cell r="S400">
            <v>1802.18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</row>
        <row r="401">
          <cell r="A401">
            <v>2016</v>
          </cell>
          <cell r="B401">
            <v>15821</v>
          </cell>
          <cell r="C401" t="str">
            <v>GSE SPA</v>
          </cell>
          <cell r="D401">
            <v>42312</v>
          </cell>
          <cell r="E401" t="str">
            <v xml:space="preserve">24144                         </v>
          </cell>
          <cell r="F401">
            <v>42314</v>
          </cell>
          <cell r="G401">
            <v>221.02</v>
          </cell>
          <cell r="H401">
            <v>0</v>
          </cell>
          <cell r="I401">
            <v>0</v>
          </cell>
          <cell r="J401">
            <v>1</v>
          </cell>
          <cell r="K401">
            <v>30</v>
          </cell>
          <cell r="L401">
            <v>42370</v>
          </cell>
          <cell r="M401">
            <v>42735</v>
          </cell>
          <cell r="N401">
            <v>0</v>
          </cell>
          <cell r="P401">
            <v>0</v>
          </cell>
          <cell r="Q401">
            <v>0</v>
          </cell>
          <cell r="R401" t="str">
            <v>N</v>
          </cell>
          <cell r="S401">
            <v>221.02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</row>
        <row r="402">
          <cell r="A402">
            <v>2016</v>
          </cell>
          <cell r="B402">
            <v>15820</v>
          </cell>
          <cell r="C402" t="str">
            <v>GSE SPA</v>
          </cell>
          <cell r="D402">
            <v>42312</v>
          </cell>
          <cell r="E402" t="str">
            <v xml:space="preserve">24145                         </v>
          </cell>
          <cell r="F402">
            <v>42314</v>
          </cell>
          <cell r="G402">
            <v>234.9</v>
          </cell>
          <cell r="H402">
            <v>0</v>
          </cell>
          <cell r="I402">
            <v>0</v>
          </cell>
          <cell r="J402">
            <v>1</v>
          </cell>
          <cell r="K402">
            <v>30</v>
          </cell>
          <cell r="L402">
            <v>42370</v>
          </cell>
          <cell r="M402">
            <v>42735</v>
          </cell>
          <cell r="N402">
            <v>0</v>
          </cell>
          <cell r="P402">
            <v>0</v>
          </cell>
          <cell r="Q402">
            <v>0</v>
          </cell>
          <cell r="R402" t="str">
            <v>N</v>
          </cell>
          <cell r="S402">
            <v>234.9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A403">
            <v>2016</v>
          </cell>
          <cell r="B403">
            <v>17665</v>
          </cell>
          <cell r="C403" t="str">
            <v>GSE SPA</v>
          </cell>
          <cell r="D403">
            <v>42342</v>
          </cell>
          <cell r="E403" t="str">
            <v xml:space="preserve">25046                         </v>
          </cell>
          <cell r="F403">
            <v>42352</v>
          </cell>
          <cell r="G403">
            <v>225.47</v>
          </cell>
          <cell r="H403">
            <v>0</v>
          </cell>
          <cell r="I403">
            <v>0</v>
          </cell>
          <cell r="J403">
            <v>1</v>
          </cell>
          <cell r="K403">
            <v>30</v>
          </cell>
          <cell r="L403">
            <v>42370</v>
          </cell>
          <cell r="M403">
            <v>42735</v>
          </cell>
          <cell r="N403">
            <v>0</v>
          </cell>
          <cell r="P403">
            <v>0</v>
          </cell>
          <cell r="Q403">
            <v>0</v>
          </cell>
          <cell r="R403" t="str">
            <v>N</v>
          </cell>
          <cell r="S403">
            <v>225.47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</row>
        <row r="404">
          <cell r="A404">
            <v>2016</v>
          </cell>
          <cell r="B404">
            <v>17664</v>
          </cell>
          <cell r="C404" t="str">
            <v>GSE SPA</v>
          </cell>
          <cell r="D404">
            <v>42342</v>
          </cell>
          <cell r="E404" t="str">
            <v xml:space="preserve">25047                         </v>
          </cell>
          <cell r="F404">
            <v>42352</v>
          </cell>
          <cell r="G404">
            <v>241.46</v>
          </cell>
          <cell r="H404">
            <v>0</v>
          </cell>
          <cell r="I404">
            <v>0</v>
          </cell>
          <cell r="J404">
            <v>1</v>
          </cell>
          <cell r="K404">
            <v>30</v>
          </cell>
          <cell r="L404">
            <v>42370</v>
          </cell>
          <cell r="M404">
            <v>42735</v>
          </cell>
          <cell r="N404">
            <v>0</v>
          </cell>
          <cell r="P404">
            <v>0</v>
          </cell>
          <cell r="Q404">
            <v>0</v>
          </cell>
          <cell r="R404" t="str">
            <v>N</v>
          </cell>
          <cell r="S404">
            <v>241.46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</row>
        <row r="405">
          <cell r="A405">
            <v>2016</v>
          </cell>
          <cell r="B405">
            <v>618</v>
          </cell>
          <cell r="C405" t="str">
            <v>GSE SPA</v>
          </cell>
          <cell r="D405">
            <v>42381</v>
          </cell>
          <cell r="E405" t="str">
            <v>275</v>
          </cell>
          <cell r="F405">
            <v>42384</v>
          </cell>
          <cell r="G405">
            <v>214.1</v>
          </cell>
          <cell r="H405">
            <v>0</v>
          </cell>
          <cell r="I405">
            <v>0</v>
          </cell>
          <cell r="J405">
            <v>1</v>
          </cell>
          <cell r="K405">
            <v>30</v>
          </cell>
          <cell r="L405">
            <v>42370</v>
          </cell>
          <cell r="M405">
            <v>42735</v>
          </cell>
          <cell r="N405">
            <v>0</v>
          </cell>
          <cell r="P405">
            <v>0</v>
          </cell>
          <cell r="Q405">
            <v>0</v>
          </cell>
          <cell r="R405" t="str">
            <v>N</v>
          </cell>
          <cell r="S405">
            <v>214.1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</row>
        <row r="406">
          <cell r="A406">
            <v>2016</v>
          </cell>
          <cell r="B406">
            <v>606</v>
          </cell>
          <cell r="C406" t="str">
            <v>GSE SPA</v>
          </cell>
          <cell r="D406">
            <v>42381</v>
          </cell>
          <cell r="E406" t="str">
            <v>276</v>
          </cell>
          <cell r="F406">
            <v>42384</v>
          </cell>
          <cell r="G406">
            <v>250</v>
          </cell>
          <cell r="H406">
            <v>0</v>
          </cell>
          <cell r="I406">
            <v>0</v>
          </cell>
          <cell r="J406">
            <v>1</v>
          </cell>
          <cell r="K406">
            <v>30</v>
          </cell>
          <cell r="L406">
            <v>42370</v>
          </cell>
          <cell r="M406">
            <v>42735</v>
          </cell>
          <cell r="N406">
            <v>0</v>
          </cell>
          <cell r="P406">
            <v>0</v>
          </cell>
          <cell r="Q406">
            <v>0</v>
          </cell>
          <cell r="R406" t="str">
            <v>N</v>
          </cell>
          <cell r="S406">
            <v>250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A407">
            <v>2016</v>
          </cell>
          <cell r="B407">
            <v>2807</v>
          </cell>
          <cell r="C407" t="str">
            <v>GSE SPA</v>
          </cell>
          <cell r="D407">
            <v>42424</v>
          </cell>
          <cell r="E407" t="str">
            <v>2825</v>
          </cell>
          <cell r="F407">
            <v>42429</v>
          </cell>
          <cell r="G407">
            <v>42.16</v>
          </cell>
          <cell r="H407">
            <v>0</v>
          </cell>
          <cell r="I407">
            <v>0</v>
          </cell>
          <cell r="J407">
            <v>1</v>
          </cell>
          <cell r="K407">
            <v>30</v>
          </cell>
          <cell r="L407">
            <v>42370</v>
          </cell>
          <cell r="M407">
            <v>42735</v>
          </cell>
          <cell r="N407">
            <v>0</v>
          </cell>
          <cell r="P407">
            <v>0</v>
          </cell>
          <cell r="Q407">
            <v>0</v>
          </cell>
          <cell r="R407" t="str">
            <v>N</v>
          </cell>
          <cell r="S407">
            <v>42.16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A408">
            <v>2016</v>
          </cell>
          <cell r="B408">
            <v>6131</v>
          </cell>
          <cell r="C408" t="str">
            <v>GSE SPA</v>
          </cell>
          <cell r="D408">
            <v>42108</v>
          </cell>
          <cell r="E408" t="str">
            <v xml:space="preserve">5087                          </v>
          </cell>
          <cell r="F408">
            <v>42117</v>
          </cell>
          <cell r="G408">
            <v>22.71</v>
          </cell>
          <cell r="H408">
            <v>0</v>
          </cell>
          <cell r="I408">
            <v>0</v>
          </cell>
          <cell r="J408">
            <v>1</v>
          </cell>
          <cell r="K408">
            <v>30</v>
          </cell>
          <cell r="L408">
            <v>42370</v>
          </cell>
          <cell r="M408">
            <v>42735</v>
          </cell>
          <cell r="N408">
            <v>0</v>
          </cell>
          <cell r="P408">
            <v>0</v>
          </cell>
          <cell r="Q408">
            <v>0</v>
          </cell>
          <cell r="R408" t="str">
            <v>N</v>
          </cell>
          <cell r="S408">
            <v>22.71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A409">
            <v>2016</v>
          </cell>
          <cell r="C409" t="str">
            <v>HILTI ITALIA SPA</v>
          </cell>
          <cell r="D409">
            <v>40851</v>
          </cell>
          <cell r="E409" t="str">
            <v xml:space="preserve">29595           </v>
          </cell>
          <cell r="F409">
            <v>40869</v>
          </cell>
          <cell r="G409">
            <v>0.01</v>
          </cell>
          <cell r="H409">
            <v>0</v>
          </cell>
          <cell r="I409">
            <v>0</v>
          </cell>
          <cell r="J409">
            <v>1</v>
          </cell>
          <cell r="K409">
            <v>30</v>
          </cell>
          <cell r="L409">
            <v>42370</v>
          </cell>
          <cell r="M409">
            <v>42735</v>
          </cell>
          <cell r="N409">
            <v>0</v>
          </cell>
          <cell r="P409">
            <v>0</v>
          </cell>
          <cell r="Q409">
            <v>0</v>
          </cell>
          <cell r="R409" t="str">
            <v>N</v>
          </cell>
          <cell r="S409">
            <v>0.01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A410">
            <v>2016</v>
          </cell>
          <cell r="C410" t="str">
            <v>HILTI ITALIA SPA</v>
          </cell>
          <cell r="D410">
            <v>39106</v>
          </cell>
          <cell r="E410" t="str">
            <v xml:space="preserve">36410           </v>
          </cell>
          <cell r="F410">
            <v>39129</v>
          </cell>
          <cell r="G410">
            <v>37.46</v>
          </cell>
          <cell r="H410">
            <v>0</v>
          </cell>
          <cell r="I410">
            <v>0</v>
          </cell>
          <cell r="J410">
            <v>1</v>
          </cell>
          <cell r="K410">
            <v>30</v>
          </cell>
          <cell r="L410">
            <v>42370</v>
          </cell>
          <cell r="M410">
            <v>42735</v>
          </cell>
          <cell r="N410">
            <v>0</v>
          </cell>
          <cell r="P410">
            <v>0</v>
          </cell>
          <cell r="Q410">
            <v>0</v>
          </cell>
          <cell r="R410" t="str">
            <v>N</v>
          </cell>
          <cell r="S410">
            <v>37.46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</row>
        <row r="411">
          <cell r="A411">
            <v>2016</v>
          </cell>
          <cell r="C411" t="str">
            <v>I.T.C. SRL</v>
          </cell>
          <cell r="D411">
            <v>37589</v>
          </cell>
          <cell r="E411" t="str">
            <v xml:space="preserve">3849            </v>
          </cell>
          <cell r="F411">
            <v>37621</v>
          </cell>
          <cell r="G411">
            <v>0.09</v>
          </cell>
          <cell r="H411">
            <v>0</v>
          </cell>
          <cell r="I411">
            <v>0</v>
          </cell>
          <cell r="J411">
            <v>1</v>
          </cell>
          <cell r="K411">
            <v>30</v>
          </cell>
          <cell r="L411">
            <v>42370</v>
          </cell>
          <cell r="M411">
            <v>42735</v>
          </cell>
          <cell r="N411">
            <v>0</v>
          </cell>
          <cell r="P411">
            <v>0</v>
          </cell>
          <cell r="Q411">
            <v>0</v>
          </cell>
          <cell r="R411" t="str">
            <v>N</v>
          </cell>
          <cell r="S411">
            <v>0.09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</row>
        <row r="412">
          <cell r="A412">
            <v>2016</v>
          </cell>
          <cell r="B412">
            <v>8143</v>
          </cell>
          <cell r="C412" t="str">
            <v>IMPRESA PACCANI SPA</v>
          </cell>
          <cell r="D412">
            <v>42152</v>
          </cell>
          <cell r="E412" t="str">
            <v xml:space="preserve">8               </v>
          </cell>
          <cell r="F412">
            <v>42153</v>
          </cell>
          <cell r="G412">
            <v>28122.44</v>
          </cell>
          <cell r="H412">
            <v>0</v>
          </cell>
          <cell r="I412">
            <v>0</v>
          </cell>
          <cell r="J412">
            <v>1</v>
          </cell>
          <cell r="K412">
            <v>30</v>
          </cell>
          <cell r="L412">
            <v>42370</v>
          </cell>
          <cell r="M412">
            <v>42735</v>
          </cell>
          <cell r="N412">
            <v>0</v>
          </cell>
          <cell r="P412">
            <v>0</v>
          </cell>
          <cell r="Q412">
            <v>0</v>
          </cell>
          <cell r="R412" t="str">
            <v>N</v>
          </cell>
          <cell r="S412">
            <v>28122.44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</row>
        <row r="413">
          <cell r="A413">
            <v>2016</v>
          </cell>
          <cell r="C413" t="str">
            <v>INFOPLUS SRL</v>
          </cell>
          <cell r="D413">
            <v>40913</v>
          </cell>
          <cell r="E413" t="str">
            <v xml:space="preserve">112             </v>
          </cell>
          <cell r="F413">
            <v>40924</v>
          </cell>
          <cell r="G413">
            <v>580.79999999999995</v>
          </cell>
          <cell r="H413">
            <v>0</v>
          </cell>
          <cell r="I413">
            <v>0</v>
          </cell>
          <cell r="J413">
            <v>1</v>
          </cell>
          <cell r="K413">
            <v>30</v>
          </cell>
          <cell r="L413">
            <v>42370</v>
          </cell>
          <cell r="M413">
            <v>42735</v>
          </cell>
          <cell r="N413">
            <v>0</v>
          </cell>
          <cell r="P413">
            <v>0</v>
          </cell>
          <cell r="Q413">
            <v>0</v>
          </cell>
          <cell r="R413" t="str">
            <v>N</v>
          </cell>
          <cell r="S413">
            <v>580.79999999999995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A414">
            <v>2016</v>
          </cell>
          <cell r="C414" t="str">
            <v>ING LEASE SPA</v>
          </cell>
          <cell r="D414">
            <v>40998</v>
          </cell>
          <cell r="E414" t="str">
            <v xml:space="preserve">124106          </v>
          </cell>
          <cell r="F414">
            <v>41213</v>
          </cell>
          <cell r="G414">
            <v>1569.05</v>
          </cell>
          <cell r="H414">
            <v>0</v>
          </cell>
          <cell r="I414">
            <v>0</v>
          </cell>
          <cell r="J414">
            <v>1</v>
          </cell>
          <cell r="K414">
            <v>30</v>
          </cell>
          <cell r="L414">
            <v>42370</v>
          </cell>
          <cell r="M414">
            <v>42735</v>
          </cell>
          <cell r="N414">
            <v>0</v>
          </cell>
          <cell r="P414">
            <v>0</v>
          </cell>
          <cell r="Q414">
            <v>0</v>
          </cell>
          <cell r="R414" t="str">
            <v>N</v>
          </cell>
          <cell r="S414">
            <v>1569.05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A415">
            <v>2016</v>
          </cell>
          <cell r="B415">
            <v>3882</v>
          </cell>
          <cell r="C415" t="str">
            <v>ING LEASE SPA</v>
          </cell>
          <cell r="D415">
            <v>42066</v>
          </cell>
          <cell r="E415" t="str">
            <v xml:space="preserve">15006485        </v>
          </cell>
          <cell r="F415">
            <v>42074</v>
          </cell>
          <cell r="G415">
            <v>1367.66</v>
          </cell>
          <cell r="H415">
            <v>0</v>
          </cell>
          <cell r="I415">
            <v>0</v>
          </cell>
          <cell r="J415">
            <v>1</v>
          </cell>
          <cell r="K415">
            <v>30</v>
          </cell>
          <cell r="L415">
            <v>42370</v>
          </cell>
          <cell r="M415">
            <v>42735</v>
          </cell>
          <cell r="N415">
            <v>0</v>
          </cell>
          <cell r="P415">
            <v>0</v>
          </cell>
          <cell r="Q415">
            <v>0</v>
          </cell>
          <cell r="R415" t="str">
            <v>N</v>
          </cell>
          <cell r="S415">
            <v>1367.66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A416">
            <v>2016</v>
          </cell>
          <cell r="B416">
            <v>4385</v>
          </cell>
          <cell r="C416" t="str">
            <v>ING LEASE SPA</v>
          </cell>
          <cell r="D416">
            <v>42460</v>
          </cell>
          <cell r="E416" t="str">
            <v>V2 /16325672</v>
          </cell>
          <cell r="F416">
            <v>42464</v>
          </cell>
          <cell r="G416">
            <v>13783.81</v>
          </cell>
          <cell r="H416">
            <v>12100.45</v>
          </cell>
          <cell r="I416">
            <v>1683.36</v>
          </cell>
          <cell r="J416">
            <v>42474</v>
          </cell>
          <cell r="K416">
            <v>30</v>
          </cell>
          <cell r="L416">
            <v>42370</v>
          </cell>
          <cell r="M416">
            <v>42735</v>
          </cell>
          <cell r="N416">
            <v>0</v>
          </cell>
          <cell r="P416">
            <v>0</v>
          </cell>
          <cell r="Q416">
            <v>10</v>
          </cell>
          <cell r="R416" t="str">
            <v>S</v>
          </cell>
          <cell r="S416">
            <v>0</v>
          </cell>
          <cell r="T416">
            <v>14</v>
          </cell>
          <cell r="U416">
            <v>121004.5</v>
          </cell>
          <cell r="V416">
            <v>169406.3</v>
          </cell>
          <cell r="W416">
            <v>-20</v>
          </cell>
          <cell r="X416">
            <v>-242009</v>
          </cell>
        </row>
        <row r="417">
          <cell r="A417">
            <v>2016</v>
          </cell>
          <cell r="B417">
            <v>8934</v>
          </cell>
          <cell r="C417" t="str">
            <v>ING LEASE SPA</v>
          </cell>
          <cell r="D417">
            <v>42165</v>
          </cell>
          <cell r="E417" t="str">
            <v xml:space="preserve">V2P/15580141    </v>
          </cell>
          <cell r="F417">
            <v>42171</v>
          </cell>
          <cell r="G417">
            <v>107.21</v>
          </cell>
          <cell r="H417">
            <v>0</v>
          </cell>
          <cell r="I417">
            <v>0</v>
          </cell>
          <cell r="J417">
            <v>1</v>
          </cell>
          <cell r="K417">
            <v>30</v>
          </cell>
          <cell r="L417">
            <v>42370</v>
          </cell>
          <cell r="M417">
            <v>42735</v>
          </cell>
          <cell r="N417">
            <v>0</v>
          </cell>
          <cell r="P417">
            <v>0</v>
          </cell>
          <cell r="Q417">
            <v>0</v>
          </cell>
          <cell r="R417" t="str">
            <v>N</v>
          </cell>
          <cell r="S417">
            <v>107.21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</row>
        <row r="418">
          <cell r="A418">
            <v>2016</v>
          </cell>
          <cell r="B418">
            <v>15945</v>
          </cell>
          <cell r="C418" t="str">
            <v>ING LEASE SPA</v>
          </cell>
          <cell r="D418">
            <v>42314</v>
          </cell>
          <cell r="E418" t="str">
            <v xml:space="preserve">V2P/15580292                  </v>
          </cell>
          <cell r="F418">
            <v>42317</v>
          </cell>
          <cell r="G418">
            <v>15171.33</v>
          </cell>
          <cell r="H418">
            <v>0</v>
          </cell>
          <cell r="I418">
            <v>1265.58</v>
          </cell>
          <cell r="J418">
            <v>42422</v>
          </cell>
          <cell r="K418">
            <v>30</v>
          </cell>
          <cell r="L418">
            <v>42370</v>
          </cell>
          <cell r="M418">
            <v>42735</v>
          </cell>
          <cell r="N418">
            <v>0</v>
          </cell>
          <cell r="P418">
            <v>0</v>
          </cell>
          <cell r="Q418">
            <v>0</v>
          </cell>
          <cell r="R418" t="str">
            <v>N</v>
          </cell>
          <cell r="S418">
            <v>13905.75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</row>
        <row r="419">
          <cell r="A419">
            <v>2016</v>
          </cell>
          <cell r="B419">
            <v>17459</v>
          </cell>
          <cell r="C419" t="str">
            <v>ING LEASE SPA</v>
          </cell>
          <cell r="D419">
            <v>42342</v>
          </cell>
          <cell r="E419" t="str">
            <v xml:space="preserve">V2P/15580319                  </v>
          </cell>
          <cell r="F419">
            <v>42347</v>
          </cell>
          <cell r="G419">
            <v>13783.81</v>
          </cell>
          <cell r="H419">
            <v>0</v>
          </cell>
          <cell r="I419">
            <v>1564.55</v>
          </cell>
          <cell r="J419">
            <v>1</v>
          </cell>
          <cell r="K419">
            <v>30</v>
          </cell>
          <cell r="L419">
            <v>42370</v>
          </cell>
          <cell r="M419">
            <v>42735</v>
          </cell>
          <cell r="N419">
            <v>0</v>
          </cell>
          <cell r="P419">
            <v>0</v>
          </cell>
          <cell r="Q419">
            <v>0</v>
          </cell>
          <cell r="R419" t="str">
            <v>N</v>
          </cell>
          <cell r="S419">
            <v>12219.26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</row>
        <row r="420">
          <cell r="A420">
            <v>2016</v>
          </cell>
          <cell r="B420">
            <v>17458</v>
          </cell>
          <cell r="C420" t="str">
            <v>ING LEASE SPA</v>
          </cell>
          <cell r="D420">
            <v>42342</v>
          </cell>
          <cell r="E420" t="str">
            <v xml:space="preserve">V2P/15580320                  </v>
          </cell>
          <cell r="F420">
            <v>42347</v>
          </cell>
          <cell r="G420">
            <v>16243.87</v>
          </cell>
          <cell r="H420">
            <v>14888.97</v>
          </cell>
          <cell r="I420">
            <v>1354.9</v>
          </cell>
          <cell r="J420">
            <v>42443</v>
          </cell>
          <cell r="K420">
            <v>30</v>
          </cell>
          <cell r="L420">
            <v>42370</v>
          </cell>
          <cell r="M420">
            <v>42735</v>
          </cell>
          <cell r="N420">
            <v>0</v>
          </cell>
          <cell r="P420">
            <v>0</v>
          </cell>
          <cell r="Q420">
            <v>0</v>
          </cell>
          <cell r="R420" t="str">
            <v>N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</row>
        <row r="421">
          <cell r="A421">
            <v>2016</v>
          </cell>
          <cell r="B421">
            <v>1759</v>
          </cell>
          <cell r="C421" t="str">
            <v>INRETE SRL</v>
          </cell>
          <cell r="D421">
            <v>42405</v>
          </cell>
          <cell r="E421" t="str">
            <v>000001-2016-PA</v>
          </cell>
          <cell r="F421">
            <v>42408</v>
          </cell>
          <cell r="G421">
            <v>6.37</v>
          </cell>
          <cell r="H421">
            <v>6.37</v>
          </cell>
          <cell r="I421">
            <v>0</v>
          </cell>
          <cell r="J421">
            <v>42433</v>
          </cell>
          <cell r="K421">
            <v>30</v>
          </cell>
          <cell r="L421">
            <v>42370</v>
          </cell>
          <cell r="M421">
            <v>42735</v>
          </cell>
          <cell r="N421">
            <v>0</v>
          </cell>
          <cell r="P421">
            <v>0</v>
          </cell>
          <cell r="Q421">
            <v>25</v>
          </cell>
          <cell r="R421" t="str">
            <v>S</v>
          </cell>
          <cell r="S421">
            <v>0</v>
          </cell>
          <cell r="T421">
            <v>28</v>
          </cell>
          <cell r="U421">
            <v>159.25</v>
          </cell>
          <cell r="V421">
            <v>178.36</v>
          </cell>
          <cell r="W421">
            <v>-5</v>
          </cell>
          <cell r="X421">
            <v>-31.85</v>
          </cell>
        </row>
        <row r="422">
          <cell r="A422">
            <v>2016</v>
          </cell>
          <cell r="B422">
            <v>1760</v>
          </cell>
          <cell r="C422" t="str">
            <v>INRETE SRL</v>
          </cell>
          <cell r="D422">
            <v>42405</v>
          </cell>
          <cell r="E422" t="str">
            <v>000002-2016-PA</v>
          </cell>
          <cell r="F422">
            <v>42408</v>
          </cell>
          <cell r="G422">
            <v>439.2</v>
          </cell>
          <cell r="H422">
            <v>0</v>
          </cell>
          <cell r="I422">
            <v>0</v>
          </cell>
          <cell r="J422">
            <v>1</v>
          </cell>
          <cell r="K422">
            <v>30</v>
          </cell>
          <cell r="L422">
            <v>42370</v>
          </cell>
          <cell r="M422">
            <v>42735</v>
          </cell>
          <cell r="N422">
            <v>0</v>
          </cell>
          <cell r="P422">
            <v>0</v>
          </cell>
          <cell r="Q422">
            <v>0</v>
          </cell>
          <cell r="R422" t="str">
            <v>N</v>
          </cell>
          <cell r="S422">
            <v>439.2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</row>
        <row r="423">
          <cell r="A423">
            <v>2016</v>
          </cell>
          <cell r="B423">
            <v>6937</v>
          </cell>
          <cell r="C423" t="str">
            <v>INTERAZIONE SRL</v>
          </cell>
          <cell r="D423">
            <v>41764</v>
          </cell>
          <cell r="E423" t="str">
            <v xml:space="preserve">203             </v>
          </cell>
          <cell r="F423">
            <v>41788</v>
          </cell>
          <cell r="G423">
            <v>140</v>
          </cell>
          <cell r="H423">
            <v>0</v>
          </cell>
          <cell r="I423">
            <v>0</v>
          </cell>
          <cell r="J423">
            <v>1</v>
          </cell>
          <cell r="K423">
            <v>30</v>
          </cell>
          <cell r="L423">
            <v>42370</v>
          </cell>
          <cell r="M423">
            <v>42735</v>
          </cell>
          <cell r="N423">
            <v>0</v>
          </cell>
          <cell r="P423">
            <v>0</v>
          </cell>
          <cell r="Q423">
            <v>0</v>
          </cell>
          <cell r="R423" t="str">
            <v>N</v>
          </cell>
          <cell r="S423">
            <v>140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A424">
            <v>2016</v>
          </cell>
          <cell r="C424" t="str">
            <v>INTERAZIONE SRL</v>
          </cell>
          <cell r="D424">
            <v>37592</v>
          </cell>
          <cell r="E424" t="str">
            <v xml:space="preserve">365             </v>
          </cell>
          <cell r="F424">
            <v>37621</v>
          </cell>
          <cell r="G424">
            <v>135</v>
          </cell>
          <cell r="H424">
            <v>0</v>
          </cell>
          <cell r="I424">
            <v>0</v>
          </cell>
          <cell r="J424">
            <v>1</v>
          </cell>
          <cell r="K424">
            <v>30</v>
          </cell>
          <cell r="L424">
            <v>42370</v>
          </cell>
          <cell r="M424">
            <v>42735</v>
          </cell>
          <cell r="N424">
            <v>0</v>
          </cell>
          <cell r="P424">
            <v>0</v>
          </cell>
          <cell r="Q424">
            <v>0</v>
          </cell>
          <cell r="R424" t="str">
            <v>N</v>
          </cell>
          <cell r="S424">
            <v>135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</row>
        <row r="425">
          <cell r="A425">
            <v>2016</v>
          </cell>
          <cell r="C425" t="str">
            <v>INTERAZIONE SRL</v>
          </cell>
          <cell r="D425">
            <v>41240</v>
          </cell>
          <cell r="E425" t="str">
            <v xml:space="preserve">597             </v>
          </cell>
          <cell r="F425">
            <v>41288</v>
          </cell>
          <cell r="G425">
            <v>140</v>
          </cell>
          <cell r="H425">
            <v>0</v>
          </cell>
          <cell r="I425">
            <v>0</v>
          </cell>
          <cell r="J425">
            <v>1</v>
          </cell>
          <cell r="K425">
            <v>30</v>
          </cell>
          <cell r="L425">
            <v>42370</v>
          </cell>
          <cell r="M425">
            <v>42735</v>
          </cell>
          <cell r="N425">
            <v>0</v>
          </cell>
          <cell r="P425">
            <v>0</v>
          </cell>
          <cell r="Q425">
            <v>0</v>
          </cell>
          <cell r="R425" t="str">
            <v>N</v>
          </cell>
          <cell r="S425">
            <v>140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A426">
            <v>2016</v>
          </cell>
          <cell r="C426" t="str">
            <v>INTERAZIONE SRL</v>
          </cell>
          <cell r="D426">
            <v>40535</v>
          </cell>
          <cell r="E426" t="str">
            <v xml:space="preserve">714             </v>
          </cell>
          <cell r="F426">
            <v>40557</v>
          </cell>
          <cell r="G426">
            <v>140</v>
          </cell>
          <cell r="H426">
            <v>0</v>
          </cell>
          <cell r="I426">
            <v>0</v>
          </cell>
          <cell r="J426">
            <v>1</v>
          </cell>
          <cell r="K426">
            <v>30</v>
          </cell>
          <cell r="L426">
            <v>42370</v>
          </cell>
          <cell r="M426">
            <v>42735</v>
          </cell>
          <cell r="N426">
            <v>0</v>
          </cell>
          <cell r="P426">
            <v>0</v>
          </cell>
          <cell r="Q426">
            <v>0</v>
          </cell>
          <cell r="R426" t="str">
            <v>N</v>
          </cell>
          <cell r="S426">
            <v>140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A427">
            <v>2016</v>
          </cell>
          <cell r="B427">
            <v>2155</v>
          </cell>
          <cell r="C427" t="str">
            <v>IPCOMPANY SPA</v>
          </cell>
          <cell r="D427">
            <v>42415</v>
          </cell>
          <cell r="E427" t="str">
            <v>12</v>
          </cell>
          <cell r="F427">
            <v>42416</v>
          </cell>
          <cell r="G427">
            <v>915</v>
          </cell>
          <cell r="H427">
            <v>915</v>
          </cell>
          <cell r="I427">
            <v>0</v>
          </cell>
          <cell r="J427">
            <v>42431</v>
          </cell>
          <cell r="K427">
            <v>30</v>
          </cell>
          <cell r="L427">
            <v>42370</v>
          </cell>
          <cell r="M427">
            <v>42735</v>
          </cell>
          <cell r="N427">
            <v>0</v>
          </cell>
          <cell r="P427">
            <v>0</v>
          </cell>
          <cell r="Q427">
            <v>15</v>
          </cell>
          <cell r="R427" t="str">
            <v>S</v>
          </cell>
          <cell r="S427">
            <v>0</v>
          </cell>
          <cell r="T427">
            <v>16</v>
          </cell>
          <cell r="U427">
            <v>13725</v>
          </cell>
          <cell r="V427">
            <v>14640</v>
          </cell>
          <cell r="W427">
            <v>-15</v>
          </cell>
          <cell r="X427">
            <v>-13725</v>
          </cell>
        </row>
        <row r="428">
          <cell r="A428">
            <v>2016</v>
          </cell>
          <cell r="B428">
            <v>3713</v>
          </cell>
          <cell r="C428" t="str">
            <v>IPCOMPANY SPA</v>
          </cell>
          <cell r="D428">
            <v>42446</v>
          </cell>
          <cell r="E428" t="str">
            <v>19</v>
          </cell>
          <cell r="F428">
            <v>42447</v>
          </cell>
          <cell r="G428">
            <v>915</v>
          </cell>
          <cell r="H428">
            <v>0</v>
          </cell>
          <cell r="I428">
            <v>0</v>
          </cell>
          <cell r="J428">
            <v>1</v>
          </cell>
          <cell r="K428">
            <v>30</v>
          </cell>
          <cell r="L428">
            <v>42370</v>
          </cell>
          <cell r="M428">
            <v>42735</v>
          </cell>
          <cell r="N428">
            <v>0</v>
          </cell>
          <cell r="P428">
            <v>0</v>
          </cell>
          <cell r="Q428">
            <v>0</v>
          </cell>
          <cell r="R428" t="str">
            <v>N</v>
          </cell>
          <cell r="S428">
            <v>915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</row>
        <row r="429">
          <cell r="A429">
            <v>2016</v>
          </cell>
          <cell r="B429">
            <v>4530</v>
          </cell>
          <cell r="C429" t="str">
            <v>IPCOMPANY SPA</v>
          </cell>
          <cell r="D429">
            <v>42465</v>
          </cell>
          <cell r="E429" t="str">
            <v>25</v>
          </cell>
          <cell r="F429">
            <v>42466</v>
          </cell>
          <cell r="G429">
            <v>915</v>
          </cell>
          <cell r="H429">
            <v>0</v>
          </cell>
          <cell r="I429">
            <v>0</v>
          </cell>
          <cell r="J429">
            <v>1</v>
          </cell>
          <cell r="K429">
            <v>30</v>
          </cell>
          <cell r="L429">
            <v>42370</v>
          </cell>
          <cell r="M429">
            <v>42735</v>
          </cell>
          <cell r="N429">
            <v>0</v>
          </cell>
          <cell r="P429">
            <v>0</v>
          </cell>
          <cell r="Q429">
            <v>0</v>
          </cell>
          <cell r="R429" t="str">
            <v>N</v>
          </cell>
          <cell r="S429">
            <v>915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A430">
            <v>2016</v>
          </cell>
          <cell r="B430">
            <v>16257</v>
          </cell>
          <cell r="C430" t="str">
            <v>IPCOMPANY SPA</v>
          </cell>
          <cell r="D430">
            <v>42321</v>
          </cell>
          <cell r="E430" t="str">
            <v xml:space="preserve">39                            </v>
          </cell>
          <cell r="F430">
            <v>42324</v>
          </cell>
          <cell r="G430">
            <v>1564.04</v>
          </cell>
          <cell r="H430">
            <v>1564.04</v>
          </cell>
          <cell r="I430">
            <v>0</v>
          </cell>
          <cell r="J430">
            <v>42433</v>
          </cell>
          <cell r="K430">
            <v>30</v>
          </cell>
          <cell r="L430">
            <v>42370</v>
          </cell>
          <cell r="M430">
            <v>42735</v>
          </cell>
          <cell r="N430">
            <v>0</v>
          </cell>
          <cell r="P430">
            <v>0</v>
          </cell>
          <cell r="Q430">
            <v>109</v>
          </cell>
          <cell r="R430" t="str">
            <v>S</v>
          </cell>
          <cell r="S430">
            <v>0</v>
          </cell>
          <cell r="T430">
            <v>112</v>
          </cell>
          <cell r="U430">
            <v>170480.36</v>
          </cell>
          <cell r="V430">
            <v>175172.48000000001</v>
          </cell>
          <cell r="W430">
            <v>79</v>
          </cell>
          <cell r="X430">
            <v>123559.16</v>
          </cell>
        </row>
        <row r="431">
          <cell r="A431">
            <v>2016</v>
          </cell>
          <cell r="B431">
            <v>18136</v>
          </cell>
          <cell r="C431" t="str">
            <v>IPCOMPANY SPA</v>
          </cell>
          <cell r="D431">
            <v>42360</v>
          </cell>
          <cell r="E431" t="str">
            <v xml:space="preserve">44                            </v>
          </cell>
          <cell r="F431">
            <v>42360</v>
          </cell>
          <cell r="G431">
            <v>648.55999999999995</v>
          </cell>
          <cell r="H431">
            <v>648.55999999999995</v>
          </cell>
          <cell r="I431">
            <v>0</v>
          </cell>
          <cell r="J431">
            <v>42433</v>
          </cell>
          <cell r="K431">
            <v>30</v>
          </cell>
          <cell r="L431">
            <v>42370</v>
          </cell>
          <cell r="M431">
            <v>42735</v>
          </cell>
          <cell r="N431">
            <v>0</v>
          </cell>
          <cell r="P431">
            <v>0</v>
          </cell>
          <cell r="Q431">
            <v>73</v>
          </cell>
          <cell r="R431" t="str">
            <v>S</v>
          </cell>
          <cell r="S431">
            <v>0</v>
          </cell>
          <cell r="T431">
            <v>73</v>
          </cell>
          <cell r="U431">
            <v>47344.88</v>
          </cell>
          <cell r="V431">
            <v>47344.88</v>
          </cell>
          <cell r="W431">
            <v>43</v>
          </cell>
          <cell r="X431">
            <v>27888.080000000002</v>
          </cell>
        </row>
        <row r="432">
          <cell r="A432">
            <v>2016</v>
          </cell>
          <cell r="B432">
            <v>819</v>
          </cell>
          <cell r="C432" t="str">
            <v>IPCOMPANY SPA</v>
          </cell>
          <cell r="D432">
            <v>42388</v>
          </cell>
          <cell r="E432" t="str">
            <v>7</v>
          </cell>
          <cell r="F432">
            <v>42389</v>
          </cell>
          <cell r="G432">
            <v>1830</v>
          </cell>
          <cell r="H432">
            <v>1830</v>
          </cell>
          <cell r="I432">
            <v>0</v>
          </cell>
          <cell r="J432">
            <v>42431</v>
          </cell>
          <cell r="K432">
            <v>30</v>
          </cell>
          <cell r="L432">
            <v>42370</v>
          </cell>
          <cell r="M432">
            <v>42735</v>
          </cell>
          <cell r="N432">
            <v>0</v>
          </cell>
          <cell r="P432">
            <v>0</v>
          </cell>
          <cell r="Q432">
            <v>42</v>
          </cell>
          <cell r="R432" t="str">
            <v>S</v>
          </cell>
          <cell r="S432">
            <v>0</v>
          </cell>
          <cell r="T432">
            <v>43</v>
          </cell>
          <cell r="U432">
            <v>76860</v>
          </cell>
          <cell r="V432">
            <v>78690</v>
          </cell>
          <cell r="W432">
            <v>12</v>
          </cell>
          <cell r="X432">
            <v>21960</v>
          </cell>
        </row>
        <row r="433">
          <cell r="A433">
            <v>2016</v>
          </cell>
          <cell r="C433" t="str">
            <v>IPSOA EDITORE SRL</v>
          </cell>
          <cell r="D433">
            <v>37256</v>
          </cell>
          <cell r="E433" t="str">
            <v xml:space="preserve">21646904        </v>
          </cell>
          <cell r="F433">
            <v>37306</v>
          </cell>
          <cell r="G433">
            <v>152.4</v>
          </cell>
          <cell r="H433">
            <v>0</v>
          </cell>
          <cell r="I433">
            <v>0</v>
          </cell>
          <cell r="J433">
            <v>1</v>
          </cell>
          <cell r="K433">
            <v>30</v>
          </cell>
          <cell r="L433">
            <v>42370</v>
          </cell>
          <cell r="M433">
            <v>42735</v>
          </cell>
          <cell r="N433">
            <v>0</v>
          </cell>
          <cell r="P433">
            <v>0</v>
          </cell>
          <cell r="Q433">
            <v>0</v>
          </cell>
          <cell r="R433" t="str">
            <v>N</v>
          </cell>
          <cell r="S433">
            <v>152.4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</row>
        <row r="434">
          <cell r="A434">
            <v>2016</v>
          </cell>
          <cell r="C434" t="str">
            <v>IPSOA EDITORE SRL</v>
          </cell>
          <cell r="D434">
            <v>37858</v>
          </cell>
          <cell r="E434" t="str">
            <v xml:space="preserve">23085249        </v>
          </cell>
          <cell r="F434">
            <v>37882</v>
          </cell>
          <cell r="G434">
            <v>1476.4</v>
          </cell>
          <cell r="H434">
            <v>0</v>
          </cell>
          <cell r="I434">
            <v>0</v>
          </cell>
          <cell r="J434">
            <v>1</v>
          </cell>
          <cell r="K434">
            <v>30</v>
          </cell>
          <cell r="L434">
            <v>42370</v>
          </cell>
          <cell r="M434">
            <v>42735</v>
          </cell>
          <cell r="N434">
            <v>0</v>
          </cell>
          <cell r="P434">
            <v>0</v>
          </cell>
          <cell r="Q434">
            <v>0</v>
          </cell>
          <cell r="R434" t="str">
            <v>N</v>
          </cell>
          <cell r="S434">
            <v>1476.4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A435">
            <v>2016</v>
          </cell>
          <cell r="B435">
            <v>11408</v>
          </cell>
          <cell r="C435" t="str">
            <v>IPZS SRL</v>
          </cell>
          <cell r="D435">
            <v>41855</v>
          </cell>
          <cell r="E435" t="str">
            <v xml:space="preserve">3739            </v>
          </cell>
          <cell r="F435">
            <v>41864</v>
          </cell>
          <cell r="G435">
            <v>671.24</v>
          </cell>
          <cell r="H435">
            <v>0</v>
          </cell>
          <cell r="I435">
            <v>0</v>
          </cell>
          <cell r="J435">
            <v>1</v>
          </cell>
          <cell r="K435">
            <v>30</v>
          </cell>
          <cell r="L435">
            <v>42370</v>
          </cell>
          <cell r="M435">
            <v>42735</v>
          </cell>
          <cell r="N435">
            <v>0</v>
          </cell>
          <cell r="P435">
            <v>0</v>
          </cell>
          <cell r="Q435">
            <v>0</v>
          </cell>
          <cell r="R435" t="str">
            <v>N</v>
          </cell>
          <cell r="S435">
            <v>671.24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</row>
        <row r="436">
          <cell r="A436">
            <v>2016</v>
          </cell>
          <cell r="C436" t="str">
            <v>IPZS SRL</v>
          </cell>
          <cell r="D436">
            <v>40163</v>
          </cell>
          <cell r="E436" t="str">
            <v xml:space="preserve">9019            </v>
          </cell>
          <cell r="F436">
            <v>40178</v>
          </cell>
          <cell r="G436">
            <v>0.08</v>
          </cell>
          <cell r="H436">
            <v>0</v>
          </cell>
          <cell r="I436">
            <v>0</v>
          </cell>
          <cell r="J436">
            <v>1</v>
          </cell>
          <cell r="K436">
            <v>30</v>
          </cell>
          <cell r="L436">
            <v>42370</v>
          </cell>
          <cell r="M436">
            <v>42735</v>
          </cell>
          <cell r="N436">
            <v>0</v>
          </cell>
          <cell r="P436">
            <v>0</v>
          </cell>
          <cell r="Q436">
            <v>0</v>
          </cell>
          <cell r="R436" t="str">
            <v>N</v>
          </cell>
          <cell r="S436">
            <v>0.08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</row>
        <row r="437">
          <cell r="A437">
            <v>2016</v>
          </cell>
          <cell r="B437">
            <v>18519</v>
          </cell>
          <cell r="C437" t="str">
            <v>IRCO SRL</v>
          </cell>
          <cell r="D437">
            <v>42308</v>
          </cell>
          <cell r="E437" t="str">
            <v>14</v>
          </cell>
          <cell r="F437">
            <v>42369</v>
          </cell>
          <cell r="G437">
            <v>259.13</v>
          </cell>
          <cell r="H437">
            <v>259.13</v>
          </cell>
          <cell r="I437">
            <v>0</v>
          </cell>
          <cell r="J437">
            <v>42423</v>
          </cell>
          <cell r="K437">
            <v>30</v>
          </cell>
          <cell r="L437">
            <v>42370</v>
          </cell>
          <cell r="M437">
            <v>42735</v>
          </cell>
          <cell r="N437">
            <v>0</v>
          </cell>
          <cell r="P437">
            <v>0</v>
          </cell>
          <cell r="Q437">
            <v>54</v>
          </cell>
          <cell r="R437" t="str">
            <v>S</v>
          </cell>
          <cell r="S437">
            <v>0</v>
          </cell>
          <cell r="T437">
            <v>115</v>
          </cell>
          <cell r="U437">
            <v>13993.02</v>
          </cell>
          <cell r="V437">
            <v>29799.95</v>
          </cell>
          <cell r="W437">
            <v>24</v>
          </cell>
          <cell r="X437">
            <v>6219.12</v>
          </cell>
        </row>
        <row r="438">
          <cell r="A438">
            <v>2016</v>
          </cell>
          <cell r="B438">
            <v>17741</v>
          </cell>
          <cell r="C438" t="str">
            <v>IRCO SRL</v>
          </cell>
          <cell r="D438">
            <v>42338</v>
          </cell>
          <cell r="E438" t="str">
            <v xml:space="preserve">15                            </v>
          </cell>
          <cell r="F438">
            <v>42353</v>
          </cell>
          <cell r="G438">
            <v>40.020000000000003</v>
          </cell>
          <cell r="H438">
            <v>40.020000000000003</v>
          </cell>
          <cell r="I438">
            <v>0</v>
          </cell>
          <cell r="J438">
            <v>42430</v>
          </cell>
          <cell r="K438">
            <v>30</v>
          </cell>
          <cell r="L438">
            <v>42370</v>
          </cell>
          <cell r="M438">
            <v>42735</v>
          </cell>
          <cell r="N438">
            <v>0</v>
          </cell>
          <cell r="P438">
            <v>0</v>
          </cell>
          <cell r="Q438">
            <v>77</v>
          </cell>
          <cell r="R438" t="str">
            <v>S</v>
          </cell>
          <cell r="S438">
            <v>0</v>
          </cell>
          <cell r="T438">
            <v>92</v>
          </cell>
          <cell r="U438">
            <v>3081.54</v>
          </cell>
          <cell r="V438">
            <v>3681.84</v>
          </cell>
          <cell r="W438">
            <v>47</v>
          </cell>
          <cell r="X438">
            <v>1880.94</v>
          </cell>
        </row>
        <row r="439">
          <cell r="A439">
            <v>2016</v>
          </cell>
          <cell r="B439">
            <v>76</v>
          </cell>
          <cell r="C439" t="str">
            <v>IRCO SRL</v>
          </cell>
          <cell r="D439">
            <v>42369</v>
          </cell>
          <cell r="E439" t="str">
            <v>17</v>
          </cell>
          <cell r="F439">
            <v>42374</v>
          </cell>
          <cell r="G439">
            <v>66</v>
          </cell>
          <cell r="H439">
            <v>66</v>
          </cell>
          <cell r="I439">
            <v>0</v>
          </cell>
          <cell r="J439">
            <v>42423</v>
          </cell>
          <cell r="K439">
            <v>30</v>
          </cell>
          <cell r="L439">
            <v>42370</v>
          </cell>
          <cell r="M439">
            <v>42735</v>
          </cell>
          <cell r="N439">
            <v>0</v>
          </cell>
          <cell r="P439">
            <v>0</v>
          </cell>
          <cell r="Q439">
            <v>49</v>
          </cell>
          <cell r="R439" t="str">
            <v>S</v>
          </cell>
          <cell r="S439">
            <v>0</v>
          </cell>
          <cell r="T439">
            <v>54</v>
          </cell>
          <cell r="U439">
            <v>3234</v>
          </cell>
          <cell r="V439">
            <v>3564</v>
          </cell>
          <cell r="W439">
            <v>19</v>
          </cell>
          <cell r="X439">
            <v>1254</v>
          </cell>
        </row>
        <row r="440">
          <cell r="A440">
            <v>2016</v>
          </cell>
          <cell r="B440">
            <v>10978</v>
          </cell>
          <cell r="C440" t="str">
            <v>IRCO SRL</v>
          </cell>
          <cell r="D440">
            <v>41851</v>
          </cell>
          <cell r="E440" t="str">
            <v xml:space="preserve">358             </v>
          </cell>
          <cell r="F440">
            <v>41855</v>
          </cell>
          <cell r="G440">
            <v>452.99</v>
          </cell>
          <cell r="H440">
            <v>0</v>
          </cell>
          <cell r="I440">
            <v>0</v>
          </cell>
          <cell r="J440">
            <v>1</v>
          </cell>
          <cell r="K440">
            <v>30</v>
          </cell>
          <cell r="L440">
            <v>42370</v>
          </cell>
          <cell r="M440">
            <v>42735</v>
          </cell>
          <cell r="N440">
            <v>0</v>
          </cell>
          <cell r="P440">
            <v>0</v>
          </cell>
          <cell r="Q440">
            <v>0</v>
          </cell>
          <cell r="R440" t="str">
            <v>N</v>
          </cell>
          <cell r="S440">
            <v>452.99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</row>
        <row r="441">
          <cell r="A441">
            <v>2016</v>
          </cell>
          <cell r="C441" t="str">
            <v>IST.POLIGRAFICO ZECCA STATO</v>
          </cell>
          <cell r="D441">
            <v>38159</v>
          </cell>
          <cell r="E441" t="str">
            <v xml:space="preserve">13116           </v>
          </cell>
          <cell r="F441">
            <v>38209</v>
          </cell>
          <cell r="G441">
            <v>2246.64</v>
          </cell>
          <cell r="H441">
            <v>0</v>
          </cell>
          <cell r="I441">
            <v>0</v>
          </cell>
          <cell r="J441">
            <v>1</v>
          </cell>
          <cell r="K441">
            <v>30</v>
          </cell>
          <cell r="L441">
            <v>42370</v>
          </cell>
          <cell r="M441">
            <v>42735</v>
          </cell>
          <cell r="N441">
            <v>0</v>
          </cell>
          <cell r="P441">
            <v>0</v>
          </cell>
          <cell r="Q441">
            <v>0</v>
          </cell>
          <cell r="R441" t="str">
            <v>N</v>
          </cell>
          <cell r="S441">
            <v>2246.64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</row>
        <row r="442">
          <cell r="A442">
            <v>2016</v>
          </cell>
          <cell r="C442" t="str">
            <v>IST.POLIGRAFICO ZECCA STATO</v>
          </cell>
          <cell r="D442">
            <v>39928</v>
          </cell>
          <cell r="E442" t="str">
            <v xml:space="preserve">3173            </v>
          </cell>
          <cell r="F442">
            <v>39946</v>
          </cell>
          <cell r="G442">
            <v>347.26</v>
          </cell>
          <cell r="H442">
            <v>0</v>
          </cell>
          <cell r="I442">
            <v>0</v>
          </cell>
          <cell r="J442">
            <v>1</v>
          </cell>
          <cell r="K442">
            <v>30</v>
          </cell>
          <cell r="L442">
            <v>42370</v>
          </cell>
          <cell r="M442">
            <v>42735</v>
          </cell>
          <cell r="N442">
            <v>0</v>
          </cell>
          <cell r="P442">
            <v>0</v>
          </cell>
          <cell r="Q442">
            <v>0</v>
          </cell>
          <cell r="R442" t="str">
            <v>N</v>
          </cell>
          <cell r="S442">
            <v>347.26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</row>
        <row r="443">
          <cell r="A443">
            <v>2016</v>
          </cell>
          <cell r="C443" t="str">
            <v>IST.POLIGRAFICO ZECCA STATO</v>
          </cell>
          <cell r="D443">
            <v>37267</v>
          </cell>
          <cell r="E443" t="str">
            <v xml:space="preserve">491             </v>
          </cell>
          <cell r="F443">
            <v>37306</v>
          </cell>
          <cell r="G443">
            <v>2044.24</v>
          </cell>
          <cell r="H443">
            <v>0</v>
          </cell>
          <cell r="I443">
            <v>0</v>
          </cell>
          <cell r="J443">
            <v>1</v>
          </cell>
          <cell r="K443">
            <v>30</v>
          </cell>
          <cell r="L443">
            <v>42370</v>
          </cell>
          <cell r="M443">
            <v>42735</v>
          </cell>
          <cell r="N443">
            <v>0</v>
          </cell>
          <cell r="P443">
            <v>0</v>
          </cell>
          <cell r="Q443">
            <v>0</v>
          </cell>
          <cell r="R443" t="str">
            <v>N</v>
          </cell>
          <cell r="S443">
            <v>2044.24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A444">
            <v>2016</v>
          </cell>
          <cell r="B444">
            <v>34</v>
          </cell>
          <cell r="C444" t="str">
            <v>IST.POLIGRAFICO ZECCA STATO</v>
          </cell>
          <cell r="D444">
            <v>41631</v>
          </cell>
          <cell r="E444" t="str">
            <v xml:space="preserve">6275/13         </v>
          </cell>
          <cell r="F444">
            <v>41656</v>
          </cell>
          <cell r="G444">
            <v>1347.6</v>
          </cell>
          <cell r="H444">
            <v>0</v>
          </cell>
          <cell r="I444">
            <v>0</v>
          </cell>
          <cell r="J444">
            <v>1</v>
          </cell>
          <cell r="K444">
            <v>30</v>
          </cell>
          <cell r="L444">
            <v>42370</v>
          </cell>
          <cell r="M444">
            <v>42735</v>
          </cell>
          <cell r="N444">
            <v>0</v>
          </cell>
          <cell r="P444">
            <v>0</v>
          </cell>
          <cell r="Q444">
            <v>0</v>
          </cell>
          <cell r="R444" t="str">
            <v>N</v>
          </cell>
          <cell r="S444">
            <v>1347.6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A445">
            <v>2016</v>
          </cell>
          <cell r="B445">
            <v>16150</v>
          </cell>
          <cell r="C445" t="str">
            <v>IST.PUBB.BIBLIOTECA BERTOLIANA</v>
          </cell>
          <cell r="D445">
            <v>42206</v>
          </cell>
          <cell r="E445" t="str">
            <v xml:space="preserve">123/558                       </v>
          </cell>
          <cell r="F445">
            <v>42320</v>
          </cell>
          <cell r="G445">
            <v>87.5</v>
          </cell>
          <cell r="H445">
            <v>87.5</v>
          </cell>
          <cell r="I445">
            <v>0</v>
          </cell>
          <cell r="J445">
            <v>42438</v>
          </cell>
          <cell r="K445">
            <v>30</v>
          </cell>
          <cell r="L445">
            <v>42370</v>
          </cell>
          <cell r="M445">
            <v>42735</v>
          </cell>
          <cell r="N445">
            <v>0</v>
          </cell>
          <cell r="P445">
            <v>0</v>
          </cell>
          <cell r="Q445">
            <v>118</v>
          </cell>
          <cell r="R445" t="str">
            <v>S</v>
          </cell>
          <cell r="S445">
            <v>0</v>
          </cell>
          <cell r="T445">
            <v>232</v>
          </cell>
          <cell r="U445">
            <v>10325</v>
          </cell>
          <cell r="V445">
            <v>20300</v>
          </cell>
          <cell r="W445">
            <v>88</v>
          </cell>
          <cell r="X445">
            <v>7700</v>
          </cell>
        </row>
        <row r="446">
          <cell r="A446">
            <v>2016</v>
          </cell>
          <cell r="B446">
            <v>2669</v>
          </cell>
          <cell r="C446" t="str">
            <v>IST.PUBB.BIBLIOTECA BERTOLIANA</v>
          </cell>
          <cell r="D446">
            <v>42423</v>
          </cell>
          <cell r="E446" t="str">
            <v>51/558</v>
          </cell>
          <cell r="F446">
            <v>42425</v>
          </cell>
          <cell r="G446">
            <v>830</v>
          </cell>
          <cell r="H446">
            <v>830</v>
          </cell>
          <cell r="I446">
            <v>0</v>
          </cell>
          <cell r="J446">
            <v>42447</v>
          </cell>
          <cell r="K446">
            <v>30</v>
          </cell>
          <cell r="L446">
            <v>42370</v>
          </cell>
          <cell r="M446">
            <v>42735</v>
          </cell>
          <cell r="N446">
            <v>0</v>
          </cell>
          <cell r="P446">
            <v>0</v>
          </cell>
          <cell r="Q446">
            <v>22</v>
          </cell>
          <cell r="R446" t="str">
            <v>S</v>
          </cell>
          <cell r="S446">
            <v>0</v>
          </cell>
          <cell r="T446">
            <v>24</v>
          </cell>
          <cell r="U446">
            <v>18260</v>
          </cell>
          <cell r="V446">
            <v>19920</v>
          </cell>
          <cell r="W446">
            <v>-8</v>
          </cell>
          <cell r="X446">
            <v>-6640</v>
          </cell>
        </row>
        <row r="447">
          <cell r="A447">
            <v>2016</v>
          </cell>
          <cell r="B447">
            <v>2700</v>
          </cell>
          <cell r="C447" t="str">
            <v>IST.SERV.ASS.CIMA COLBACCHINI</v>
          </cell>
          <cell r="D447">
            <v>42405</v>
          </cell>
          <cell r="E447" t="str">
            <v>143</v>
          </cell>
          <cell r="F447">
            <v>42425</v>
          </cell>
          <cell r="G447">
            <v>1581</v>
          </cell>
          <cell r="H447">
            <v>1581</v>
          </cell>
          <cell r="I447">
            <v>0</v>
          </cell>
          <cell r="J447">
            <v>42433</v>
          </cell>
          <cell r="K447">
            <v>30</v>
          </cell>
          <cell r="L447">
            <v>42370</v>
          </cell>
          <cell r="M447">
            <v>42735</v>
          </cell>
          <cell r="N447">
            <v>0</v>
          </cell>
          <cell r="P447">
            <v>0</v>
          </cell>
          <cell r="Q447">
            <v>8</v>
          </cell>
          <cell r="R447" t="str">
            <v>S</v>
          </cell>
          <cell r="S447">
            <v>0</v>
          </cell>
          <cell r="T447">
            <v>28</v>
          </cell>
          <cell r="U447">
            <v>12648</v>
          </cell>
          <cell r="V447">
            <v>44268</v>
          </cell>
          <cell r="W447">
            <v>-22</v>
          </cell>
          <cell r="X447">
            <v>-34782</v>
          </cell>
        </row>
        <row r="448">
          <cell r="A448">
            <v>2016</v>
          </cell>
          <cell r="B448">
            <v>473</v>
          </cell>
          <cell r="C448" t="str">
            <v>IST.SERV.ASS.CIMA COLBACCHINI</v>
          </cell>
          <cell r="D448">
            <v>42369</v>
          </cell>
          <cell r="E448" t="str">
            <v>7062</v>
          </cell>
          <cell r="F448">
            <v>42382</v>
          </cell>
          <cell r="G448">
            <v>750</v>
          </cell>
          <cell r="H448">
            <v>750</v>
          </cell>
          <cell r="I448">
            <v>0</v>
          </cell>
          <cell r="J448">
            <v>42426</v>
          </cell>
          <cell r="K448">
            <v>30</v>
          </cell>
          <cell r="L448">
            <v>42370</v>
          </cell>
          <cell r="M448">
            <v>42735</v>
          </cell>
          <cell r="N448">
            <v>0</v>
          </cell>
          <cell r="P448">
            <v>0</v>
          </cell>
          <cell r="Q448">
            <v>44</v>
          </cell>
          <cell r="R448" t="str">
            <v>S</v>
          </cell>
          <cell r="S448">
            <v>0</v>
          </cell>
          <cell r="T448">
            <v>57</v>
          </cell>
          <cell r="U448">
            <v>33000</v>
          </cell>
          <cell r="V448">
            <v>42750</v>
          </cell>
          <cell r="W448">
            <v>14</v>
          </cell>
          <cell r="X448">
            <v>10500</v>
          </cell>
        </row>
        <row r="449">
          <cell r="A449">
            <v>2016</v>
          </cell>
          <cell r="C449" t="str">
            <v>ITALGAS</v>
          </cell>
          <cell r="D449">
            <v>38026</v>
          </cell>
          <cell r="E449" t="str">
            <v xml:space="preserve">40211           </v>
          </cell>
          <cell r="F449">
            <v>38054</v>
          </cell>
          <cell r="G449">
            <v>23</v>
          </cell>
          <cell r="H449">
            <v>0</v>
          </cell>
          <cell r="I449">
            <v>0</v>
          </cell>
          <cell r="J449">
            <v>1</v>
          </cell>
          <cell r="K449">
            <v>30</v>
          </cell>
          <cell r="L449">
            <v>42370</v>
          </cell>
          <cell r="M449">
            <v>42735</v>
          </cell>
          <cell r="N449">
            <v>0</v>
          </cell>
          <cell r="P449">
            <v>0</v>
          </cell>
          <cell r="Q449">
            <v>0</v>
          </cell>
          <cell r="R449" t="str">
            <v>N</v>
          </cell>
          <cell r="S449">
            <v>23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</row>
        <row r="450">
          <cell r="A450">
            <v>2016</v>
          </cell>
          <cell r="B450">
            <v>9505</v>
          </cell>
          <cell r="C450" t="str">
            <v>Italia Oggi Editori</v>
          </cell>
          <cell r="D450">
            <v>41820</v>
          </cell>
          <cell r="E450" t="str">
            <v xml:space="preserve">386/ad          </v>
          </cell>
          <cell r="F450">
            <v>41824</v>
          </cell>
          <cell r="G450">
            <v>319</v>
          </cell>
          <cell r="H450">
            <v>0</v>
          </cell>
          <cell r="I450">
            <v>0</v>
          </cell>
          <cell r="J450">
            <v>1</v>
          </cell>
          <cell r="K450">
            <v>30</v>
          </cell>
          <cell r="L450">
            <v>42370</v>
          </cell>
          <cell r="M450">
            <v>42735</v>
          </cell>
          <cell r="N450">
            <v>0</v>
          </cell>
          <cell r="P450">
            <v>0</v>
          </cell>
          <cell r="Q450">
            <v>0</v>
          </cell>
          <cell r="R450" t="str">
            <v>N</v>
          </cell>
          <cell r="S450">
            <v>319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A451">
            <v>2016</v>
          </cell>
          <cell r="B451">
            <v>18054</v>
          </cell>
          <cell r="C451" t="str">
            <v>ITALIAN GARDEN</v>
          </cell>
          <cell r="D451">
            <v>42356</v>
          </cell>
          <cell r="E451" t="str">
            <v xml:space="preserve">94/10                         </v>
          </cell>
          <cell r="F451">
            <v>42359</v>
          </cell>
          <cell r="G451">
            <v>2338.5</v>
          </cell>
          <cell r="H451">
            <v>2338.5</v>
          </cell>
          <cell r="I451">
            <v>0</v>
          </cell>
          <cell r="J451">
            <v>42430</v>
          </cell>
          <cell r="K451">
            <v>30</v>
          </cell>
          <cell r="L451">
            <v>42370</v>
          </cell>
          <cell r="M451">
            <v>42735</v>
          </cell>
          <cell r="N451">
            <v>0</v>
          </cell>
          <cell r="P451">
            <v>0</v>
          </cell>
          <cell r="Q451">
            <v>71</v>
          </cell>
          <cell r="R451" t="str">
            <v>S</v>
          </cell>
          <cell r="S451">
            <v>0</v>
          </cell>
          <cell r="T451">
            <v>74</v>
          </cell>
          <cell r="U451">
            <v>166033.5</v>
          </cell>
          <cell r="V451">
            <v>173049</v>
          </cell>
          <cell r="W451">
            <v>41</v>
          </cell>
          <cell r="X451">
            <v>95878.5</v>
          </cell>
        </row>
        <row r="452">
          <cell r="A452">
            <v>2016</v>
          </cell>
          <cell r="C452" t="str">
            <v>JUST ITALIA SRL</v>
          </cell>
          <cell r="D452">
            <v>41204</v>
          </cell>
          <cell r="E452" t="str">
            <v xml:space="preserve">2000894         </v>
          </cell>
          <cell r="F452">
            <v>41213</v>
          </cell>
          <cell r="G452">
            <v>71</v>
          </cell>
          <cell r="H452">
            <v>0</v>
          </cell>
          <cell r="I452">
            <v>0</v>
          </cell>
          <cell r="J452">
            <v>1</v>
          </cell>
          <cell r="K452">
            <v>30</v>
          </cell>
          <cell r="L452">
            <v>42370</v>
          </cell>
          <cell r="M452">
            <v>42735</v>
          </cell>
          <cell r="N452">
            <v>0</v>
          </cell>
          <cell r="P452">
            <v>0</v>
          </cell>
          <cell r="Q452">
            <v>0</v>
          </cell>
          <cell r="R452" t="str">
            <v>N</v>
          </cell>
          <cell r="S452">
            <v>71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</row>
        <row r="453">
          <cell r="A453">
            <v>2016</v>
          </cell>
          <cell r="B453">
            <v>1428</v>
          </cell>
          <cell r="C453" t="str">
            <v>KIBERNETES SRL</v>
          </cell>
          <cell r="D453">
            <v>42396</v>
          </cell>
          <cell r="E453" t="str">
            <v>0000073 / PAE</v>
          </cell>
          <cell r="F453">
            <v>42401</v>
          </cell>
          <cell r="G453">
            <v>21219.46</v>
          </cell>
          <cell r="H453">
            <v>0</v>
          </cell>
          <cell r="I453">
            <v>0</v>
          </cell>
          <cell r="J453">
            <v>1</v>
          </cell>
          <cell r="K453">
            <v>30</v>
          </cell>
          <cell r="L453">
            <v>42370</v>
          </cell>
          <cell r="M453">
            <v>42735</v>
          </cell>
          <cell r="N453">
            <v>0</v>
          </cell>
          <cell r="P453">
            <v>0</v>
          </cell>
          <cell r="Q453">
            <v>0</v>
          </cell>
          <cell r="R453" t="str">
            <v>N</v>
          </cell>
          <cell r="S453">
            <v>21219.46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</row>
        <row r="454">
          <cell r="A454">
            <v>2016</v>
          </cell>
          <cell r="B454">
            <v>1430</v>
          </cell>
          <cell r="C454" t="str">
            <v>KIBERNETES SRL</v>
          </cell>
          <cell r="D454">
            <v>42396</v>
          </cell>
          <cell r="E454" t="str">
            <v>0000074 / PAE</v>
          </cell>
          <cell r="F454">
            <v>42401</v>
          </cell>
          <cell r="G454">
            <v>2973.18</v>
          </cell>
          <cell r="H454">
            <v>0</v>
          </cell>
          <cell r="I454">
            <v>0</v>
          </cell>
          <cell r="J454">
            <v>1</v>
          </cell>
          <cell r="K454">
            <v>30</v>
          </cell>
          <cell r="L454">
            <v>42370</v>
          </cell>
          <cell r="M454">
            <v>42735</v>
          </cell>
          <cell r="N454">
            <v>0</v>
          </cell>
          <cell r="P454">
            <v>0</v>
          </cell>
          <cell r="Q454">
            <v>0</v>
          </cell>
          <cell r="R454" t="str">
            <v>N</v>
          </cell>
          <cell r="S454">
            <v>2973.18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</row>
        <row r="455">
          <cell r="A455">
            <v>2016</v>
          </cell>
          <cell r="B455">
            <v>1429</v>
          </cell>
          <cell r="C455" t="str">
            <v>KIBERNETES SRL</v>
          </cell>
          <cell r="D455">
            <v>42396</v>
          </cell>
          <cell r="E455" t="str">
            <v>0000075 / PAE</v>
          </cell>
          <cell r="F455">
            <v>42401</v>
          </cell>
          <cell r="G455">
            <v>1130.1199999999999</v>
          </cell>
          <cell r="H455">
            <v>0</v>
          </cell>
          <cell r="I455">
            <v>0</v>
          </cell>
          <cell r="J455">
            <v>1</v>
          </cell>
          <cell r="K455">
            <v>30</v>
          </cell>
          <cell r="L455">
            <v>42370</v>
          </cell>
          <cell r="M455">
            <v>42735</v>
          </cell>
          <cell r="N455">
            <v>0</v>
          </cell>
          <cell r="P455">
            <v>0</v>
          </cell>
          <cell r="Q455">
            <v>0</v>
          </cell>
          <cell r="R455" t="str">
            <v>N</v>
          </cell>
          <cell r="S455">
            <v>1130.1199999999999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</row>
        <row r="456">
          <cell r="A456">
            <v>2016</v>
          </cell>
          <cell r="B456">
            <v>1427</v>
          </cell>
          <cell r="C456" t="str">
            <v>KIBERNETES SRL</v>
          </cell>
          <cell r="D456">
            <v>42398</v>
          </cell>
          <cell r="E456" t="str">
            <v>0000087 / PAE</v>
          </cell>
          <cell r="F456">
            <v>42401</v>
          </cell>
          <cell r="G456">
            <v>8015.4</v>
          </cell>
          <cell r="H456">
            <v>0</v>
          </cell>
          <cell r="I456">
            <v>0</v>
          </cell>
          <cell r="J456">
            <v>1</v>
          </cell>
          <cell r="K456">
            <v>30</v>
          </cell>
          <cell r="L456">
            <v>42370</v>
          </cell>
          <cell r="M456">
            <v>42735</v>
          </cell>
          <cell r="N456">
            <v>0</v>
          </cell>
          <cell r="P456">
            <v>0</v>
          </cell>
          <cell r="Q456">
            <v>0</v>
          </cell>
          <cell r="R456" t="str">
            <v>N</v>
          </cell>
          <cell r="S456">
            <v>8015.4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A457">
            <v>2016</v>
          </cell>
          <cell r="B457">
            <v>1830</v>
          </cell>
          <cell r="C457" t="str">
            <v>KIBERNETES SRL</v>
          </cell>
          <cell r="D457">
            <v>42405</v>
          </cell>
          <cell r="E457" t="str">
            <v>0000121 / PAE</v>
          </cell>
          <cell r="F457">
            <v>42409</v>
          </cell>
          <cell r="G457">
            <v>7650</v>
          </cell>
          <cell r="H457">
            <v>7650</v>
          </cell>
          <cell r="I457">
            <v>0</v>
          </cell>
          <cell r="J457">
            <v>42437</v>
          </cell>
          <cell r="K457">
            <v>30</v>
          </cell>
          <cell r="L457">
            <v>42370</v>
          </cell>
          <cell r="M457">
            <v>42735</v>
          </cell>
          <cell r="N457">
            <v>0</v>
          </cell>
          <cell r="P457">
            <v>0</v>
          </cell>
          <cell r="Q457">
            <v>28</v>
          </cell>
          <cell r="R457" t="str">
            <v>S</v>
          </cell>
          <cell r="S457">
            <v>0</v>
          </cell>
          <cell r="T457">
            <v>32</v>
          </cell>
          <cell r="U457">
            <v>214200</v>
          </cell>
          <cell r="V457">
            <v>244800</v>
          </cell>
          <cell r="W457">
            <v>-2</v>
          </cell>
          <cell r="X457">
            <v>-15300</v>
          </cell>
        </row>
        <row r="458">
          <cell r="A458">
            <v>2016</v>
          </cell>
          <cell r="C458" t="str">
            <v>KIBERNETES SRL</v>
          </cell>
          <cell r="D458">
            <v>41241</v>
          </cell>
          <cell r="E458" t="str">
            <v xml:space="preserve">1371            </v>
          </cell>
          <cell r="F458">
            <v>41253</v>
          </cell>
          <cell r="G458">
            <v>0.73</v>
          </cell>
          <cell r="H458">
            <v>0</v>
          </cell>
          <cell r="I458">
            <v>0</v>
          </cell>
          <cell r="J458">
            <v>1</v>
          </cell>
          <cell r="K458">
            <v>30</v>
          </cell>
          <cell r="L458">
            <v>42370</v>
          </cell>
          <cell r="M458">
            <v>42735</v>
          </cell>
          <cell r="N458">
            <v>0</v>
          </cell>
          <cell r="P458">
            <v>0</v>
          </cell>
          <cell r="Q458">
            <v>0</v>
          </cell>
          <cell r="R458" t="str">
            <v>N</v>
          </cell>
          <cell r="S458">
            <v>0.73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A459">
            <v>2016</v>
          </cell>
          <cell r="B459">
            <v>2921</v>
          </cell>
          <cell r="C459" t="str">
            <v>KYOCERA DOCUMENT SOLUTUONS ITALIA SPA</v>
          </cell>
          <cell r="D459">
            <v>42429</v>
          </cell>
          <cell r="E459" t="str">
            <v>1010338017</v>
          </cell>
          <cell r="F459">
            <v>42430</v>
          </cell>
          <cell r="G459">
            <v>152.61000000000001</v>
          </cell>
          <cell r="H459">
            <v>0</v>
          </cell>
          <cell r="I459">
            <v>0</v>
          </cell>
          <cell r="J459">
            <v>1</v>
          </cell>
          <cell r="K459">
            <v>30</v>
          </cell>
          <cell r="L459">
            <v>42370</v>
          </cell>
          <cell r="M459">
            <v>42735</v>
          </cell>
          <cell r="N459">
            <v>0</v>
          </cell>
          <cell r="P459">
            <v>0</v>
          </cell>
          <cell r="Q459">
            <v>0</v>
          </cell>
          <cell r="R459" t="str">
            <v>N</v>
          </cell>
          <cell r="S459">
            <v>152.61000000000001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A460">
            <v>2016</v>
          </cell>
          <cell r="B460">
            <v>17330</v>
          </cell>
          <cell r="C460" t="str">
            <v>L'AUTOINDUSTRIALE SRL</v>
          </cell>
          <cell r="D460">
            <v>42338</v>
          </cell>
          <cell r="E460" t="str">
            <v xml:space="preserve">14/f/15                       </v>
          </cell>
          <cell r="F460">
            <v>42345</v>
          </cell>
          <cell r="G460">
            <v>720.21</v>
          </cell>
          <cell r="H460">
            <v>720.21</v>
          </cell>
          <cell r="I460">
            <v>0</v>
          </cell>
          <cell r="J460">
            <v>42430</v>
          </cell>
          <cell r="K460">
            <v>30</v>
          </cell>
          <cell r="L460">
            <v>42370</v>
          </cell>
          <cell r="M460">
            <v>42735</v>
          </cell>
          <cell r="N460">
            <v>0</v>
          </cell>
          <cell r="P460">
            <v>0</v>
          </cell>
          <cell r="Q460">
            <v>85</v>
          </cell>
          <cell r="R460" t="str">
            <v>S</v>
          </cell>
          <cell r="S460">
            <v>0</v>
          </cell>
          <cell r="T460">
            <v>92</v>
          </cell>
          <cell r="U460">
            <v>61217.85</v>
          </cell>
          <cell r="V460">
            <v>66259.320000000007</v>
          </cell>
          <cell r="W460">
            <v>55</v>
          </cell>
          <cell r="X460">
            <v>39611.550000000003</v>
          </cell>
        </row>
        <row r="461">
          <cell r="A461">
            <v>2016</v>
          </cell>
          <cell r="B461">
            <v>18492</v>
          </cell>
          <cell r="C461" t="str">
            <v>L'AUTOINDUSTRIALE SRL</v>
          </cell>
          <cell r="D461">
            <v>42367</v>
          </cell>
          <cell r="E461" t="str">
            <v xml:space="preserve">22/f/15                       </v>
          </cell>
          <cell r="F461">
            <v>42369</v>
          </cell>
          <cell r="G461">
            <v>1234.47</v>
          </cell>
          <cell r="H461">
            <v>1234.47</v>
          </cell>
          <cell r="I461">
            <v>0</v>
          </cell>
          <cell r="J461">
            <v>42430</v>
          </cell>
          <cell r="K461">
            <v>30</v>
          </cell>
          <cell r="L461">
            <v>42370</v>
          </cell>
          <cell r="M461">
            <v>42735</v>
          </cell>
          <cell r="N461">
            <v>0</v>
          </cell>
          <cell r="P461">
            <v>0</v>
          </cell>
          <cell r="Q461">
            <v>61</v>
          </cell>
          <cell r="R461" t="str">
            <v>S</v>
          </cell>
          <cell r="S461">
            <v>0</v>
          </cell>
          <cell r="T461">
            <v>63</v>
          </cell>
          <cell r="U461">
            <v>75302.67</v>
          </cell>
          <cell r="V461">
            <v>77771.61</v>
          </cell>
          <cell r="W461">
            <v>31</v>
          </cell>
          <cell r="X461">
            <v>38268.57</v>
          </cell>
        </row>
        <row r="462">
          <cell r="A462">
            <v>2016</v>
          </cell>
          <cell r="B462">
            <v>2455</v>
          </cell>
          <cell r="C462" t="str">
            <v>L'AUTOINDUSTRIALE SRL</v>
          </cell>
          <cell r="D462">
            <v>42040</v>
          </cell>
          <cell r="E462" t="str">
            <v xml:space="preserve">4               </v>
          </cell>
          <cell r="F462">
            <v>42052</v>
          </cell>
          <cell r="G462">
            <v>172.1</v>
          </cell>
          <cell r="H462">
            <v>0</v>
          </cell>
          <cell r="I462">
            <v>0</v>
          </cell>
          <cell r="J462">
            <v>1</v>
          </cell>
          <cell r="K462">
            <v>30</v>
          </cell>
          <cell r="L462">
            <v>42370</v>
          </cell>
          <cell r="M462">
            <v>42735</v>
          </cell>
          <cell r="N462">
            <v>0</v>
          </cell>
          <cell r="P462">
            <v>0</v>
          </cell>
          <cell r="Q462">
            <v>0</v>
          </cell>
          <cell r="R462" t="str">
            <v>N</v>
          </cell>
          <cell r="S462">
            <v>172.1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</row>
        <row r="463">
          <cell r="A463">
            <v>2016</v>
          </cell>
          <cell r="C463" t="str">
            <v>L'AUTOINDUSTRIALE SRL</v>
          </cell>
          <cell r="D463">
            <v>38750</v>
          </cell>
          <cell r="E463" t="str">
            <v xml:space="preserve">44              </v>
          </cell>
          <cell r="F463">
            <v>38797</v>
          </cell>
          <cell r="G463">
            <v>27000</v>
          </cell>
          <cell r="H463">
            <v>0</v>
          </cell>
          <cell r="I463">
            <v>0</v>
          </cell>
          <cell r="J463">
            <v>1</v>
          </cell>
          <cell r="K463">
            <v>30</v>
          </cell>
          <cell r="L463">
            <v>42370</v>
          </cell>
          <cell r="M463">
            <v>42735</v>
          </cell>
          <cell r="N463">
            <v>0</v>
          </cell>
          <cell r="P463">
            <v>0</v>
          </cell>
          <cell r="Q463">
            <v>0</v>
          </cell>
          <cell r="R463" t="str">
            <v>N</v>
          </cell>
          <cell r="S463">
            <v>27000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A464">
            <v>2016</v>
          </cell>
          <cell r="B464">
            <v>3594</v>
          </cell>
          <cell r="C464" t="str">
            <v>L'AUTOINDUSTRIALE SRL</v>
          </cell>
          <cell r="D464">
            <v>42060</v>
          </cell>
          <cell r="E464" t="str">
            <v xml:space="preserve">9/S                           </v>
          </cell>
          <cell r="F464">
            <v>42069</v>
          </cell>
          <cell r="G464">
            <v>37.71</v>
          </cell>
          <cell r="H464">
            <v>0</v>
          </cell>
          <cell r="I464">
            <v>0</v>
          </cell>
          <cell r="J464">
            <v>1</v>
          </cell>
          <cell r="K464">
            <v>30</v>
          </cell>
          <cell r="L464">
            <v>42370</v>
          </cell>
          <cell r="M464">
            <v>42735</v>
          </cell>
          <cell r="N464">
            <v>0</v>
          </cell>
          <cell r="P464">
            <v>0</v>
          </cell>
          <cell r="Q464">
            <v>0</v>
          </cell>
          <cell r="R464" t="str">
            <v>N</v>
          </cell>
          <cell r="S464">
            <v>37.71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A465">
            <v>2016</v>
          </cell>
          <cell r="C465" t="str">
            <v>L'IMMAGINE</v>
          </cell>
          <cell r="D465">
            <v>40905</v>
          </cell>
          <cell r="E465" t="str">
            <v xml:space="preserve">11              </v>
          </cell>
          <cell r="F465">
            <v>40907</v>
          </cell>
          <cell r="G465">
            <v>143</v>
          </cell>
          <cell r="H465">
            <v>0</v>
          </cell>
          <cell r="I465">
            <v>0</v>
          </cell>
          <cell r="J465">
            <v>1</v>
          </cell>
          <cell r="K465">
            <v>30</v>
          </cell>
          <cell r="L465">
            <v>42370</v>
          </cell>
          <cell r="M465">
            <v>42735</v>
          </cell>
          <cell r="N465">
            <v>0</v>
          </cell>
          <cell r="P465">
            <v>0</v>
          </cell>
          <cell r="Q465">
            <v>0</v>
          </cell>
          <cell r="R465" t="str">
            <v>N</v>
          </cell>
          <cell r="S465">
            <v>143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A466">
            <v>2016</v>
          </cell>
          <cell r="C466" t="str">
            <v>L.S. SRL</v>
          </cell>
          <cell r="D466">
            <v>39548</v>
          </cell>
          <cell r="E466" t="str">
            <v xml:space="preserve">6018            </v>
          </cell>
          <cell r="F466">
            <v>39562</v>
          </cell>
          <cell r="G466">
            <v>0.05</v>
          </cell>
          <cell r="H466">
            <v>0</v>
          </cell>
          <cell r="I466">
            <v>0</v>
          </cell>
          <cell r="J466">
            <v>1</v>
          </cell>
          <cell r="K466">
            <v>30</v>
          </cell>
          <cell r="L466">
            <v>42370</v>
          </cell>
          <cell r="M466">
            <v>42735</v>
          </cell>
          <cell r="N466">
            <v>0</v>
          </cell>
          <cell r="P466">
            <v>0</v>
          </cell>
          <cell r="Q466">
            <v>0</v>
          </cell>
          <cell r="R466" t="str">
            <v>N</v>
          </cell>
          <cell r="S466">
            <v>0.05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</row>
        <row r="467">
          <cell r="A467">
            <v>2016</v>
          </cell>
          <cell r="C467" t="str">
            <v>LA SPIGA SNC</v>
          </cell>
          <cell r="D467">
            <v>40889</v>
          </cell>
          <cell r="E467" t="str">
            <v xml:space="preserve">21              </v>
          </cell>
          <cell r="F467">
            <v>40891</v>
          </cell>
          <cell r="G467">
            <v>680</v>
          </cell>
          <cell r="H467">
            <v>0</v>
          </cell>
          <cell r="I467">
            <v>0</v>
          </cell>
          <cell r="J467">
            <v>1</v>
          </cell>
          <cell r="K467">
            <v>30</v>
          </cell>
          <cell r="L467">
            <v>42370</v>
          </cell>
          <cell r="M467">
            <v>42735</v>
          </cell>
          <cell r="N467">
            <v>0</v>
          </cell>
          <cell r="P467">
            <v>0</v>
          </cell>
          <cell r="Q467">
            <v>0</v>
          </cell>
          <cell r="R467" t="str">
            <v>N</v>
          </cell>
          <cell r="S467">
            <v>680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</row>
        <row r="468">
          <cell r="A468">
            <v>2016</v>
          </cell>
          <cell r="C468" t="str">
            <v>LA TIPOGRAFICA DI E.BROTTO SNC</v>
          </cell>
          <cell r="D468">
            <v>38449</v>
          </cell>
          <cell r="E468" t="str">
            <v xml:space="preserve">132             </v>
          </cell>
          <cell r="F468">
            <v>38477</v>
          </cell>
          <cell r="G468">
            <v>0.11</v>
          </cell>
          <cell r="H468">
            <v>0</v>
          </cell>
          <cell r="I468">
            <v>0</v>
          </cell>
          <cell r="J468">
            <v>1</v>
          </cell>
          <cell r="K468">
            <v>30</v>
          </cell>
          <cell r="L468">
            <v>42370</v>
          </cell>
          <cell r="M468">
            <v>42735</v>
          </cell>
          <cell r="N468">
            <v>0</v>
          </cell>
          <cell r="P468">
            <v>0</v>
          </cell>
          <cell r="Q468">
            <v>0</v>
          </cell>
          <cell r="R468" t="str">
            <v>N</v>
          </cell>
          <cell r="S468">
            <v>0.11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A469">
            <v>2016</v>
          </cell>
          <cell r="C469" t="str">
            <v>LA TIPOGRAFICA DI E.BROTTO SNC</v>
          </cell>
          <cell r="D469">
            <v>40232</v>
          </cell>
          <cell r="E469" t="str">
            <v xml:space="preserve">46              </v>
          </cell>
          <cell r="F469">
            <v>40234</v>
          </cell>
          <cell r="G469">
            <v>699.62</v>
          </cell>
          <cell r="H469">
            <v>0</v>
          </cell>
          <cell r="I469">
            <v>0</v>
          </cell>
          <cell r="J469">
            <v>1</v>
          </cell>
          <cell r="K469">
            <v>30</v>
          </cell>
          <cell r="L469">
            <v>42370</v>
          </cell>
          <cell r="M469">
            <v>42735</v>
          </cell>
          <cell r="N469">
            <v>0</v>
          </cell>
          <cell r="P469">
            <v>0</v>
          </cell>
          <cell r="Q469">
            <v>0</v>
          </cell>
          <cell r="R469" t="str">
            <v>N</v>
          </cell>
          <cell r="S469">
            <v>699.62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</row>
        <row r="470">
          <cell r="A470">
            <v>2016</v>
          </cell>
          <cell r="C470" t="str">
            <v>LA TIPOGRAFICA DI E.BROTTO SNC</v>
          </cell>
          <cell r="D470">
            <v>37610</v>
          </cell>
          <cell r="E470" t="str">
            <v xml:space="preserve">463             </v>
          </cell>
          <cell r="F470">
            <v>37621</v>
          </cell>
          <cell r="G470">
            <v>0.4</v>
          </cell>
          <cell r="H470">
            <v>0</v>
          </cell>
          <cell r="I470">
            <v>0</v>
          </cell>
          <cell r="J470">
            <v>1</v>
          </cell>
          <cell r="K470">
            <v>30</v>
          </cell>
          <cell r="L470">
            <v>42370</v>
          </cell>
          <cell r="M470">
            <v>42735</v>
          </cell>
          <cell r="N470">
            <v>0</v>
          </cell>
          <cell r="P470">
            <v>0</v>
          </cell>
          <cell r="Q470">
            <v>0</v>
          </cell>
          <cell r="R470" t="str">
            <v>N</v>
          </cell>
          <cell r="S470">
            <v>0.4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</row>
        <row r="471">
          <cell r="A471">
            <v>2016</v>
          </cell>
          <cell r="B471">
            <v>17203</v>
          </cell>
          <cell r="C471" t="str">
            <v>LEDA SRL</v>
          </cell>
          <cell r="D471">
            <v>42334</v>
          </cell>
          <cell r="E471" t="str">
            <v xml:space="preserve">FATTPA 3_15                   </v>
          </cell>
          <cell r="F471">
            <v>42341</v>
          </cell>
          <cell r="G471">
            <v>38064</v>
          </cell>
          <cell r="H471">
            <v>38064</v>
          </cell>
          <cell r="I471">
            <v>0</v>
          </cell>
          <cell r="J471">
            <v>42433</v>
          </cell>
          <cell r="K471">
            <v>30</v>
          </cell>
          <cell r="L471">
            <v>42370</v>
          </cell>
          <cell r="M471">
            <v>42735</v>
          </cell>
          <cell r="N471">
            <v>0</v>
          </cell>
          <cell r="P471">
            <v>0</v>
          </cell>
          <cell r="Q471">
            <v>92</v>
          </cell>
          <cell r="R471" t="str">
            <v>S</v>
          </cell>
          <cell r="S471">
            <v>0</v>
          </cell>
          <cell r="T471">
            <v>99</v>
          </cell>
          <cell r="U471">
            <v>3501888</v>
          </cell>
          <cell r="V471">
            <v>3768336</v>
          </cell>
          <cell r="W471">
            <v>62</v>
          </cell>
          <cell r="X471">
            <v>2359968</v>
          </cell>
        </row>
        <row r="472">
          <cell r="A472">
            <v>2016</v>
          </cell>
          <cell r="C472" t="str">
            <v>LIBRERIA PALAZZO ROBERTI</v>
          </cell>
          <cell r="D472">
            <v>39443</v>
          </cell>
          <cell r="E472" t="str">
            <v xml:space="preserve">12097           </v>
          </cell>
          <cell r="F472">
            <v>39447</v>
          </cell>
          <cell r="G472">
            <v>293.07</v>
          </cell>
          <cell r="H472">
            <v>0</v>
          </cell>
          <cell r="I472">
            <v>0</v>
          </cell>
          <cell r="J472">
            <v>1</v>
          </cell>
          <cell r="K472">
            <v>30</v>
          </cell>
          <cell r="L472">
            <v>42370</v>
          </cell>
          <cell r="M472">
            <v>42735</v>
          </cell>
          <cell r="N472">
            <v>0</v>
          </cell>
          <cell r="P472">
            <v>0</v>
          </cell>
          <cell r="Q472">
            <v>0</v>
          </cell>
          <cell r="R472" t="str">
            <v>N</v>
          </cell>
          <cell r="S472">
            <v>293.07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A473">
            <v>2016</v>
          </cell>
          <cell r="B473">
            <v>17903</v>
          </cell>
          <cell r="C473" t="str">
            <v>LIBRERIA PALAZZO ROBERTI</v>
          </cell>
          <cell r="D473">
            <v>42354</v>
          </cell>
          <cell r="E473" t="str">
            <v xml:space="preserve">40131                         </v>
          </cell>
          <cell r="F473">
            <v>42355</v>
          </cell>
          <cell r="G473">
            <v>1435.57</v>
          </cell>
          <cell r="H473">
            <v>1435.57</v>
          </cell>
          <cell r="I473">
            <v>0</v>
          </cell>
          <cell r="J473">
            <v>42430</v>
          </cell>
          <cell r="K473">
            <v>30</v>
          </cell>
          <cell r="L473">
            <v>42370</v>
          </cell>
          <cell r="M473">
            <v>42735</v>
          </cell>
          <cell r="N473">
            <v>0</v>
          </cell>
          <cell r="P473">
            <v>0</v>
          </cell>
          <cell r="Q473">
            <v>75</v>
          </cell>
          <cell r="R473" t="str">
            <v>S</v>
          </cell>
          <cell r="S473">
            <v>0</v>
          </cell>
          <cell r="T473">
            <v>76</v>
          </cell>
          <cell r="U473">
            <v>107667.75</v>
          </cell>
          <cell r="V473">
            <v>109103.32</v>
          </cell>
          <cell r="W473">
            <v>45</v>
          </cell>
          <cell r="X473">
            <v>64600.65</v>
          </cell>
        </row>
        <row r="474">
          <cell r="A474">
            <v>2016</v>
          </cell>
          <cell r="B474">
            <v>18493</v>
          </cell>
          <cell r="C474" t="str">
            <v>LIBRERIA PALAZZO ROBERTI</v>
          </cell>
          <cell r="D474">
            <v>42368</v>
          </cell>
          <cell r="E474" t="str">
            <v>40142</v>
          </cell>
          <cell r="F474">
            <v>42369</v>
          </cell>
          <cell r="G474">
            <v>1500</v>
          </cell>
          <cell r="H474">
            <v>1500</v>
          </cell>
          <cell r="I474">
            <v>0</v>
          </cell>
          <cell r="J474">
            <v>42430</v>
          </cell>
          <cell r="K474">
            <v>30</v>
          </cell>
          <cell r="L474">
            <v>42370</v>
          </cell>
          <cell r="M474">
            <v>42735</v>
          </cell>
          <cell r="N474">
            <v>0</v>
          </cell>
          <cell r="P474">
            <v>0</v>
          </cell>
          <cell r="Q474">
            <v>61</v>
          </cell>
          <cell r="R474" t="str">
            <v>S</v>
          </cell>
          <cell r="S474">
            <v>0</v>
          </cell>
          <cell r="T474">
            <v>62</v>
          </cell>
          <cell r="U474">
            <v>91500</v>
          </cell>
          <cell r="V474">
            <v>93000</v>
          </cell>
          <cell r="W474">
            <v>31</v>
          </cell>
          <cell r="X474">
            <v>46500</v>
          </cell>
        </row>
        <row r="475">
          <cell r="A475">
            <v>2016</v>
          </cell>
          <cell r="B475">
            <v>3864</v>
          </cell>
          <cell r="C475" t="str">
            <v>Livio</v>
          </cell>
          <cell r="D475">
            <v>42402</v>
          </cell>
          <cell r="E475" t="str">
            <v>2/PA</v>
          </cell>
          <cell r="F475">
            <v>42451</v>
          </cell>
          <cell r="G475">
            <v>3806.4</v>
          </cell>
          <cell r="H475">
            <v>0</v>
          </cell>
          <cell r="I475">
            <v>0</v>
          </cell>
          <cell r="J475">
            <v>1</v>
          </cell>
          <cell r="K475">
            <v>30</v>
          </cell>
          <cell r="L475">
            <v>42370</v>
          </cell>
          <cell r="M475">
            <v>42735</v>
          </cell>
          <cell r="N475">
            <v>0</v>
          </cell>
          <cell r="P475">
            <v>0</v>
          </cell>
          <cell r="Q475">
            <v>0</v>
          </cell>
          <cell r="R475" t="str">
            <v>N</v>
          </cell>
          <cell r="S475">
            <v>3806.4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A476">
            <v>2016</v>
          </cell>
          <cell r="C476" t="str">
            <v>LORELEY S.R.L.</v>
          </cell>
          <cell r="D476">
            <v>40816</v>
          </cell>
          <cell r="E476" t="str">
            <v xml:space="preserve">538             </v>
          </cell>
          <cell r="F476">
            <v>40836</v>
          </cell>
          <cell r="G476">
            <v>700.23</v>
          </cell>
          <cell r="H476">
            <v>0</v>
          </cell>
          <cell r="I476">
            <v>0</v>
          </cell>
          <cell r="J476">
            <v>1</v>
          </cell>
          <cell r="K476">
            <v>30</v>
          </cell>
          <cell r="L476">
            <v>42370</v>
          </cell>
          <cell r="M476">
            <v>42735</v>
          </cell>
          <cell r="N476">
            <v>0</v>
          </cell>
          <cell r="P476">
            <v>0</v>
          </cell>
          <cell r="Q476">
            <v>0</v>
          </cell>
          <cell r="R476" t="str">
            <v>N</v>
          </cell>
          <cell r="S476">
            <v>700.23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</row>
        <row r="477">
          <cell r="A477">
            <v>2016</v>
          </cell>
          <cell r="B477">
            <v>18110</v>
          </cell>
          <cell r="C477" t="str">
            <v>LOVISETTO MARCO</v>
          </cell>
          <cell r="D477">
            <v>42359</v>
          </cell>
          <cell r="E477" t="str">
            <v xml:space="preserve">A1                            </v>
          </cell>
          <cell r="F477">
            <v>42359</v>
          </cell>
          <cell r="G477">
            <v>2993.88</v>
          </cell>
          <cell r="H477">
            <v>2993.88</v>
          </cell>
          <cell r="I477">
            <v>0</v>
          </cell>
          <cell r="J477">
            <v>42443</v>
          </cell>
          <cell r="K477">
            <v>30</v>
          </cell>
          <cell r="L477">
            <v>42370</v>
          </cell>
          <cell r="M477">
            <v>42735</v>
          </cell>
          <cell r="N477">
            <v>0</v>
          </cell>
          <cell r="P477">
            <v>0</v>
          </cell>
          <cell r="Q477">
            <v>84</v>
          </cell>
          <cell r="R477" t="str">
            <v>S</v>
          </cell>
          <cell r="S477">
            <v>0</v>
          </cell>
          <cell r="T477">
            <v>84</v>
          </cell>
          <cell r="U477">
            <v>251485.92</v>
          </cell>
          <cell r="V477">
            <v>251485.92</v>
          </cell>
          <cell r="W477">
            <v>54</v>
          </cell>
          <cell r="X477">
            <v>161669.51999999999</v>
          </cell>
        </row>
        <row r="478">
          <cell r="A478">
            <v>2016</v>
          </cell>
          <cell r="B478">
            <v>18254</v>
          </cell>
          <cell r="C478" t="str">
            <v>MADI GROUP SRL</v>
          </cell>
          <cell r="D478">
            <v>42361</v>
          </cell>
          <cell r="E478" t="str">
            <v xml:space="preserve">0002681                       </v>
          </cell>
          <cell r="F478">
            <v>42362</v>
          </cell>
          <cell r="G478">
            <v>1500</v>
          </cell>
          <cell r="H478">
            <v>1500</v>
          </cell>
          <cell r="I478">
            <v>0</v>
          </cell>
          <cell r="J478">
            <v>42443</v>
          </cell>
          <cell r="K478">
            <v>30</v>
          </cell>
          <cell r="L478">
            <v>42370</v>
          </cell>
          <cell r="M478">
            <v>42735</v>
          </cell>
          <cell r="N478">
            <v>0</v>
          </cell>
          <cell r="P478">
            <v>0</v>
          </cell>
          <cell r="Q478">
            <v>81</v>
          </cell>
          <cell r="R478" t="str">
            <v>S</v>
          </cell>
          <cell r="S478">
            <v>0</v>
          </cell>
          <cell r="T478">
            <v>82</v>
          </cell>
          <cell r="U478">
            <v>121500</v>
          </cell>
          <cell r="V478">
            <v>123000</v>
          </cell>
          <cell r="W478">
            <v>51</v>
          </cell>
          <cell r="X478">
            <v>76500</v>
          </cell>
        </row>
        <row r="479">
          <cell r="A479">
            <v>2016</v>
          </cell>
          <cell r="B479">
            <v>4663</v>
          </cell>
          <cell r="C479" t="str">
            <v>MAGGIOLI SPA</v>
          </cell>
          <cell r="D479">
            <v>41332</v>
          </cell>
          <cell r="E479" t="str">
            <v xml:space="preserve">10224           </v>
          </cell>
          <cell r="F479">
            <v>41383</v>
          </cell>
          <cell r="G479">
            <v>244</v>
          </cell>
          <cell r="H479">
            <v>0</v>
          </cell>
          <cell r="I479">
            <v>0</v>
          </cell>
          <cell r="J479">
            <v>1</v>
          </cell>
          <cell r="K479">
            <v>30</v>
          </cell>
          <cell r="L479">
            <v>42370</v>
          </cell>
          <cell r="M479">
            <v>42735</v>
          </cell>
          <cell r="N479">
            <v>0</v>
          </cell>
          <cell r="P479">
            <v>0</v>
          </cell>
          <cell r="Q479">
            <v>0</v>
          </cell>
          <cell r="R479" t="str">
            <v>N</v>
          </cell>
          <cell r="S479">
            <v>244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</row>
        <row r="480">
          <cell r="A480">
            <v>2016</v>
          </cell>
          <cell r="B480">
            <v>12091</v>
          </cell>
          <cell r="C480" t="str">
            <v>MARCHIORI STEFANO</v>
          </cell>
          <cell r="D480">
            <v>41878</v>
          </cell>
          <cell r="E480" t="str">
            <v xml:space="preserve">17              </v>
          </cell>
          <cell r="F480">
            <v>41892</v>
          </cell>
          <cell r="G480">
            <v>1078.48</v>
          </cell>
          <cell r="H480">
            <v>0</v>
          </cell>
          <cell r="I480">
            <v>0</v>
          </cell>
          <cell r="J480">
            <v>1</v>
          </cell>
          <cell r="K480">
            <v>30</v>
          </cell>
          <cell r="L480">
            <v>42370</v>
          </cell>
          <cell r="M480">
            <v>42735</v>
          </cell>
          <cell r="N480">
            <v>0</v>
          </cell>
          <cell r="P480">
            <v>0</v>
          </cell>
          <cell r="Q480">
            <v>0</v>
          </cell>
          <cell r="R480" t="str">
            <v>N</v>
          </cell>
          <cell r="S480">
            <v>1078.48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A481">
            <v>2016</v>
          </cell>
          <cell r="C481" t="str">
            <v>MARCON GIORGIO</v>
          </cell>
          <cell r="D481">
            <v>41184</v>
          </cell>
          <cell r="E481" t="str">
            <v xml:space="preserve">9               </v>
          </cell>
          <cell r="F481">
            <v>41228</v>
          </cell>
          <cell r="G481">
            <v>1234.2</v>
          </cell>
          <cell r="H481">
            <v>0</v>
          </cell>
          <cell r="I481">
            <v>0</v>
          </cell>
          <cell r="J481">
            <v>1</v>
          </cell>
          <cell r="K481">
            <v>30</v>
          </cell>
          <cell r="L481">
            <v>42370</v>
          </cell>
          <cell r="M481">
            <v>42735</v>
          </cell>
          <cell r="N481">
            <v>0</v>
          </cell>
          <cell r="P481">
            <v>0</v>
          </cell>
          <cell r="Q481">
            <v>0</v>
          </cell>
          <cell r="R481" t="str">
            <v>N</v>
          </cell>
          <cell r="S481">
            <v>1234.2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</row>
        <row r="482">
          <cell r="A482">
            <v>2016</v>
          </cell>
          <cell r="C482" t="str">
            <v>MARIN &amp; ALESSI s.n.c.</v>
          </cell>
          <cell r="D482">
            <v>37601</v>
          </cell>
          <cell r="E482" t="str">
            <v xml:space="preserve">92              </v>
          </cell>
          <cell r="F482">
            <v>37621</v>
          </cell>
          <cell r="G482">
            <v>26729.64</v>
          </cell>
          <cell r="H482">
            <v>0</v>
          </cell>
          <cell r="I482">
            <v>0</v>
          </cell>
          <cell r="J482">
            <v>1</v>
          </cell>
          <cell r="K482">
            <v>30</v>
          </cell>
          <cell r="L482">
            <v>42370</v>
          </cell>
          <cell r="M482">
            <v>42735</v>
          </cell>
          <cell r="N482">
            <v>0</v>
          </cell>
          <cell r="P482">
            <v>0</v>
          </cell>
          <cell r="Q482">
            <v>0</v>
          </cell>
          <cell r="R482" t="str">
            <v>N</v>
          </cell>
          <cell r="S482">
            <v>26729.64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</row>
        <row r="483">
          <cell r="A483">
            <v>2016</v>
          </cell>
          <cell r="B483">
            <v>7057</v>
          </cell>
          <cell r="C483" t="str">
            <v>MARINELLO UGO</v>
          </cell>
          <cell r="D483">
            <v>42133</v>
          </cell>
          <cell r="E483" t="str">
            <v xml:space="preserve">04-2015         </v>
          </cell>
          <cell r="F483">
            <v>42135</v>
          </cell>
          <cell r="G483">
            <v>24400</v>
          </cell>
          <cell r="H483">
            <v>0</v>
          </cell>
          <cell r="I483">
            <v>0</v>
          </cell>
          <cell r="J483">
            <v>1</v>
          </cell>
          <cell r="K483">
            <v>30</v>
          </cell>
          <cell r="L483">
            <v>42370</v>
          </cell>
          <cell r="M483">
            <v>42735</v>
          </cell>
          <cell r="N483">
            <v>0</v>
          </cell>
          <cell r="P483">
            <v>0</v>
          </cell>
          <cell r="Q483">
            <v>0</v>
          </cell>
          <cell r="R483" t="str">
            <v>N</v>
          </cell>
          <cell r="S483">
            <v>24400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A484">
            <v>2016</v>
          </cell>
          <cell r="C484" t="str">
            <v>MARINELLO UGO</v>
          </cell>
          <cell r="D484">
            <v>38551</v>
          </cell>
          <cell r="E484" t="str">
            <v xml:space="preserve">17              </v>
          </cell>
          <cell r="F484">
            <v>38555</v>
          </cell>
          <cell r="G484">
            <v>7594.68</v>
          </cell>
          <cell r="H484">
            <v>0</v>
          </cell>
          <cell r="I484">
            <v>0</v>
          </cell>
          <cell r="J484">
            <v>1</v>
          </cell>
          <cell r="K484">
            <v>30</v>
          </cell>
          <cell r="L484">
            <v>42370</v>
          </cell>
          <cell r="M484">
            <v>42735</v>
          </cell>
          <cell r="N484">
            <v>0</v>
          </cell>
          <cell r="P484">
            <v>0</v>
          </cell>
          <cell r="Q484">
            <v>0</v>
          </cell>
          <cell r="R484" t="str">
            <v>N</v>
          </cell>
          <cell r="S484">
            <v>7594.68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</row>
        <row r="485">
          <cell r="A485">
            <v>2016</v>
          </cell>
          <cell r="B485">
            <v>9072</v>
          </cell>
          <cell r="C485" t="str">
            <v>MARTINI APERTURE AUTOMATICHE</v>
          </cell>
          <cell r="D485">
            <v>41437</v>
          </cell>
          <cell r="E485" t="str">
            <v xml:space="preserve">552             </v>
          </cell>
          <cell r="F485">
            <v>41450</v>
          </cell>
          <cell r="G485">
            <v>42.35</v>
          </cell>
          <cell r="H485">
            <v>0</v>
          </cell>
          <cell r="I485">
            <v>0</v>
          </cell>
          <cell r="J485">
            <v>1</v>
          </cell>
          <cell r="K485">
            <v>30</v>
          </cell>
          <cell r="L485">
            <v>42370</v>
          </cell>
          <cell r="M485">
            <v>42735</v>
          </cell>
          <cell r="N485">
            <v>0</v>
          </cell>
          <cell r="P485">
            <v>0</v>
          </cell>
          <cell r="Q485">
            <v>0</v>
          </cell>
          <cell r="R485" t="str">
            <v>N</v>
          </cell>
          <cell r="S485">
            <v>42.35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</row>
        <row r="486">
          <cell r="A486">
            <v>2016</v>
          </cell>
          <cell r="B486">
            <v>573</v>
          </cell>
          <cell r="C486" t="str">
            <v>MBISINELLA SRLS</v>
          </cell>
          <cell r="D486">
            <v>42377</v>
          </cell>
          <cell r="E486" t="str">
            <v>01/PA</v>
          </cell>
          <cell r="F486">
            <v>42383</v>
          </cell>
          <cell r="G486">
            <v>2986.5</v>
          </cell>
          <cell r="H486">
            <v>2986.5</v>
          </cell>
          <cell r="I486">
            <v>0</v>
          </cell>
          <cell r="J486">
            <v>42423</v>
          </cell>
          <cell r="K486">
            <v>30</v>
          </cell>
          <cell r="L486">
            <v>42370</v>
          </cell>
          <cell r="M486">
            <v>42735</v>
          </cell>
          <cell r="N486">
            <v>0</v>
          </cell>
          <cell r="P486">
            <v>0</v>
          </cell>
          <cell r="Q486">
            <v>40</v>
          </cell>
          <cell r="R486" t="str">
            <v>S</v>
          </cell>
          <cell r="S486">
            <v>0</v>
          </cell>
          <cell r="T486">
            <v>46</v>
          </cell>
          <cell r="U486">
            <v>119460</v>
          </cell>
          <cell r="V486">
            <v>137379</v>
          </cell>
          <cell r="W486">
            <v>10</v>
          </cell>
          <cell r="X486">
            <v>29865</v>
          </cell>
        </row>
        <row r="487">
          <cell r="A487">
            <v>2016</v>
          </cell>
          <cell r="B487">
            <v>16359</v>
          </cell>
          <cell r="C487" t="str">
            <v>MBISINELLA SRLS</v>
          </cell>
          <cell r="D487">
            <v>42314</v>
          </cell>
          <cell r="E487" t="str">
            <v xml:space="preserve">1                             </v>
          </cell>
          <cell r="F487">
            <v>42325</v>
          </cell>
          <cell r="G487">
            <v>24550.58</v>
          </cell>
          <cell r="H487">
            <v>24550.58</v>
          </cell>
          <cell r="I487">
            <v>0</v>
          </cell>
          <cell r="J487">
            <v>42390</v>
          </cell>
          <cell r="K487">
            <v>30</v>
          </cell>
          <cell r="L487">
            <v>42370</v>
          </cell>
          <cell r="M487">
            <v>42735</v>
          </cell>
          <cell r="N487">
            <v>0</v>
          </cell>
          <cell r="P487">
            <v>0</v>
          </cell>
          <cell r="Q487">
            <v>65</v>
          </cell>
          <cell r="R487" t="str">
            <v>S</v>
          </cell>
          <cell r="S487">
            <v>0</v>
          </cell>
          <cell r="T487">
            <v>76</v>
          </cell>
          <cell r="U487">
            <v>1595787.7</v>
          </cell>
          <cell r="V487">
            <v>1865844.08</v>
          </cell>
          <cell r="W487">
            <v>35</v>
          </cell>
          <cell r="X487">
            <v>859270.3</v>
          </cell>
        </row>
        <row r="488">
          <cell r="A488">
            <v>2016</v>
          </cell>
          <cell r="B488">
            <v>384</v>
          </cell>
          <cell r="C488" t="str">
            <v>MEGAPHARMA OSPEDALIERA SRL</v>
          </cell>
          <cell r="D488">
            <v>42360</v>
          </cell>
          <cell r="E488" t="str">
            <v>903</v>
          </cell>
          <cell r="F488">
            <v>42381</v>
          </cell>
          <cell r="G488">
            <v>596.58000000000004</v>
          </cell>
          <cell r="H488">
            <v>596.58000000000004</v>
          </cell>
          <cell r="I488">
            <v>0</v>
          </cell>
          <cell r="J488">
            <v>42430</v>
          </cell>
          <cell r="K488">
            <v>30</v>
          </cell>
          <cell r="L488">
            <v>42370</v>
          </cell>
          <cell r="M488">
            <v>42735</v>
          </cell>
          <cell r="N488">
            <v>0</v>
          </cell>
          <cell r="P488">
            <v>0</v>
          </cell>
          <cell r="Q488">
            <v>49</v>
          </cell>
          <cell r="R488" t="str">
            <v>S</v>
          </cell>
          <cell r="S488">
            <v>0</v>
          </cell>
          <cell r="T488">
            <v>70</v>
          </cell>
          <cell r="U488">
            <v>29232.42</v>
          </cell>
          <cell r="V488">
            <v>41760.6</v>
          </cell>
          <cell r="W488">
            <v>19</v>
          </cell>
          <cell r="X488">
            <v>11335.02</v>
          </cell>
        </row>
        <row r="489">
          <cell r="A489">
            <v>2016</v>
          </cell>
          <cell r="B489">
            <v>1758</v>
          </cell>
          <cell r="C489" t="str">
            <v>MELILLO SERVIZI AMBIENTALI E CIMITERIALI SRL</v>
          </cell>
          <cell r="D489">
            <v>42399</v>
          </cell>
          <cell r="E489" t="str">
            <v>1617</v>
          </cell>
          <cell r="F489">
            <v>42408</v>
          </cell>
          <cell r="G489">
            <v>1981.73</v>
          </cell>
          <cell r="H489">
            <v>1981.73</v>
          </cell>
          <cell r="I489">
            <v>0</v>
          </cell>
          <cell r="J489">
            <v>42430</v>
          </cell>
          <cell r="K489">
            <v>30</v>
          </cell>
          <cell r="L489">
            <v>42370</v>
          </cell>
          <cell r="M489">
            <v>42735</v>
          </cell>
          <cell r="N489">
            <v>0</v>
          </cell>
          <cell r="P489">
            <v>0</v>
          </cell>
          <cell r="Q489">
            <v>22</v>
          </cell>
          <cell r="R489" t="str">
            <v>S</v>
          </cell>
          <cell r="S489">
            <v>0</v>
          </cell>
          <cell r="T489">
            <v>31</v>
          </cell>
          <cell r="U489">
            <v>43598.06</v>
          </cell>
          <cell r="V489">
            <v>61433.63</v>
          </cell>
          <cell r="W489">
            <v>-8</v>
          </cell>
          <cell r="X489">
            <v>-15853.84</v>
          </cell>
        </row>
        <row r="490">
          <cell r="A490">
            <v>2016</v>
          </cell>
          <cell r="B490">
            <v>3063</v>
          </cell>
          <cell r="C490" t="str">
            <v>MELILLO SERVIZI AMBIENTALI E CIMITERIALI SRL</v>
          </cell>
          <cell r="D490">
            <v>42429</v>
          </cell>
          <cell r="E490" t="str">
            <v>3231</v>
          </cell>
          <cell r="F490">
            <v>42432</v>
          </cell>
          <cell r="G490">
            <v>3108.39</v>
          </cell>
          <cell r="H490">
            <v>3108.39</v>
          </cell>
          <cell r="I490">
            <v>0</v>
          </cell>
          <cell r="J490">
            <v>42447</v>
          </cell>
          <cell r="K490">
            <v>30</v>
          </cell>
          <cell r="L490">
            <v>42370</v>
          </cell>
          <cell r="M490">
            <v>42735</v>
          </cell>
          <cell r="N490">
            <v>0</v>
          </cell>
          <cell r="P490">
            <v>0</v>
          </cell>
          <cell r="Q490">
            <v>15</v>
          </cell>
          <cell r="R490" t="str">
            <v>S</v>
          </cell>
          <cell r="S490">
            <v>0</v>
          </cell>
          <cell r="T490">
            <v>18</v>
          </cell>
          <cell r="U490">
            <v>46625.85</v>
          </cell>
          <cell r="V490">
            <v>55951.02</v>
          </cell>
          <cell r="W490">
            <v>-15</v>
          </cell>
          <cell r="X490">
            <v>-46625.85</v>
          </cell>
        </row>
        <row r="491">
          <cell r="A491">
            <v>2016</v>
          </cell>
          <cell r="B491">
            <v>4529</v>
          </cell>
          <cell r="C491" t="str">
            <v>MELILLO SERVIZI AMBIENTALI E CIMITERIALI SRL</v>
          </cell>
          <cell r="D491">
            <v>42460</v>
          </cell>
          <cell r="E491" t="str">
            <v>3309</v>
          </cell>
          <cell r="F491">
            <v>42466</v>
          </cell>
          <cell r="G491">
            <v>2684.39</v>
          </cell>
          <cell r="H491">
            <v>0</v>
          </cell>
          <cell r="I491">
            <v>0</v>
          </cell>
          <cell r="J491">
            <v>1</v>
          </cell>
          <cell r="K491">
            <v>30</v>
          </cell>
          <cell r="L491">
            <v>42370</v>
          </cell>
          <cell r="M491">
            <v>42735</v>
          </cell>
          <cell r="N491">
            <v>0</v>
          </cell>
          <cell r="P491">
            <v>0</v>
          </cell>
          <cell r="Q491">
            <v>0</v>
          </cell>
          <cell r="R491" t="str">
            <v>N</v>
          </cell>
          <cell r="S491">
            <v>2684.39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</row>
        <row r="492">
          <cell r="A492">
            <v>2016</v>
          </cell>
          <cell r="B492">
            <v>249</v>
          </cell>
          <cell r="C492" t="str">
            <v>MELILLO SERVIZI AMBIENTALI E CIMITERIALI SRL</v>
          </cell>
          <cell r="D492">
            <v>42369</v>
          </cell>
          <cell r="E492" t="str">
            <v>3911</v>
          </cell>
          <cell r="F492">
            <v>42377</v>
          </cell>
          <cell r="G492">
            <v>3532.41</v>
          </cell>
          <cell r="H492">
            <v>3532.41</v>
          </cell>
          <cell r="I492">
            <v>0</v>
          </cell>
          <cell r="J492">
            <v>42431</v>
          </cell>
          <cell r="K492">
            <v>30</v>
          </cell>
          <cell r="L492">
            <v>42370</v>
          </cell>
          <cell r="M492">
            <v>42735</v>
          </cell>
          <cell r="N492">
            <v>0</v>
          </cell>
          <cell r="P492">
            <v>0</v>
          </cell>
          <cell r="Q492">
            <v>54</v>
          </cell>
          <cell r="R492" t="str">
            <v>S</v>
          </cell>
          <cell r="S492">
            <v>0</v>
          </cell>
          <cell r="T492">
            <v>62</v>
          </cell>
          <cell r="U492">
            <v>190750.14</v>
          </cell>
          <cell r="V492">
            <v>219009.42</v>
          </cell>
          <cell r="W492">
            <v>24</v>
          </cell>
          <cell r="X492">
            <v>84777.84</v>
          </cell>
        </row>
        <row r="493">
          <cell r="A493">
            <v>2016</v>
          </cell>
          <cell r="B493">
            <v>570</v>
          </cell>
          <cell r="C493" t="str">
            <v>MELILLO SERVIZI AMBIENTALI E CIMITERIALI SRL</v>
          </cell>
          <cell r="D493">
            <v>42369</v>
          </cell>
          <cell r="E493" t="str">
            <v>3928</v>
          </cell>
          <cell r="F493">
            <v>42383</v>
          </cell>
          <cell r="G493">
            <v>4524.8</v>
          </cell>
          <cell r="H493">
            <v>4524.8</v>
          </cell>
          <cell r="I493">
            <v>0</v>
          </cell>
          <cell r="J493">
            <v>42438</v>
          </cell>
          <cell r="K493">
            <v>30</v>
          </cell>
          <cell r="L493">
            <v>42370</v>
          </cell>
          <cell r="M493">
            <v>42735</v>
          </cell>
          <cell r="N493">
            <v>0</v>
          </cell>
          <cell r="P493">
            <v>0</v>
          </cell>
          <cell r="Q493">
            <v>55</v>
          </cell>
          <cell r="R493" t="str">
            <v>S</v>
          </cell>
          <cell r="S493">
            <v>0</v>
          </cell>
          <cell r="T493">
            <v>69</v>
          </cell>
          <cell r="U493">
            <v>248864</v>
          </cell>
          <cell r="V493">
            <v>312211.20000000001</v>
          </cell>
          <cell r="W493">
            <v>25</v>
          </cell>
          <cell r="X493">
            <v>113120</v>
          </cell>
        </row>
        <row r="494">
          <cell r="A494">
            <v>2016</v>
          </cell>
          <cell r="C494" t="str">
            <v>METALTRE SRL</v>
          </cell>
          <cell r="D494">
            <v>38394</v>
          </cell>
          <cell r="E494" t="str">
            <v xml:space="preserve">10112           </v>
          </cell>
          <cell r="F494">
            <v>38560</v>
          </cell>
          <cell r="G494">
            <v>0.01</v>
          </cell>
          <cell r="H494">
            <v>0</v>
          </cell>
          <cell r="I494">
            <v>0</v>
          </cell>
          <cell r="J494">
            <v>1</v>
          </cell>
          <cell r="K494">
            <v>30</v>
          </cell>
          <cell r="L494">
            <v>42370</v>
          </cell>
          <cell r="M494">
            <v>42735</v>
          </cell>
          <cell r="N494">
            <v>0</v>
          </cell>
          <cell r="P494">
            <v>0</v>
          </cell>
          <cell r="Q494">
            <v>0</v>
          </cell>
          <cell r="R494" t="str">
            <v>N</v>
          </cell>
          <cell r="S494">
            <v>0.01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</row>
        <row r="495">
          <cell r="A495">
            <v>2016</v>
          </cell>
          <cell r="C495" t="str">
            <v>MICHIELAN PRIMO</v>
          </cell>
          <cell r="D495">
            <v>40840</v>
          </cell>
          <cell r="E495" t="str">
            <v xml:space="preserve">168             </v>
          </cell>
          <cell r="F495">
            <v>40855</v>
          </cell>
          <cell r="G495">
            <v>5223.07</v>
          </cell>
          <cell r="H495">
            <v>0</v>
          </cell>
          <cell r="I495">
            <v>0</v>
          </cell>
          <cell r="J495">
            <v>1</v>
          </cell>
          <cell r="K495">
            <v>30</v>
          </cell>
          <cell r="L495">
            <v>42370</v>
          </cell>
          <cell r="M495">
            <v>42735</v>
          </cell>
          <cell r="N495">
            <v>0</v>
          </cell>
          <cell r="P495">
            <v>0</v>
          </cell>
          <cell r="Q495">
            <v>0</v>
          </cell>
          <cell r="R495" t="str">
            <v>N</v>
          </cell>
          <cell r="S495">
            <v>5223.07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A496">
            <v>2016</v>
          </cell>
          <cell r="B496">
            <v>300</v>
          </cell>
          <cell r="C496" t="str">
            <v>MYO srl</v>
          </cell>
          <cell r="D496">
            <v>42369</v>
          </cell>
          <cell r="E496" t="str">
            <v>2040/150031796</v>
          </cell>
          <cell r="F496">
            <v>42380</v>
          </cell>
          <cell r="G496">
            <v>49</v>
          </cell>
          <cell r="H496">
            <v>49</v>
          </cell>
          <cell r="I496">
            <v>0</v>
          </cell>
          <cell r="J496">
            <v>42426</v>
          </cell>
          <cell r="K496">
            <v>30</v>
          </cell>
          <cell r="L496">
            <v>42370</v>
          </cell>
          <cell r="M496">
            <v>42735</v>
          </cell>
          <cell r="N496">
            <v>0</v>
          </cell>
          <cell r="P496">
            <v>0</v>
          </cell>
          <cell r="Q496">
            <v>46</v>
          </cell>
          <cell r="R496" t="str">
            <v>S</v>
          </cell>
          <cell r="S496">
            <v>0</v>
          </cell>
          <cell r="T496">
            <v>57</v>
          </cell>
          <cell r="U496">
            <v>2254</v>
          </cell>
          <cell r="V496">
            <v>2793</v>
          </cell>
          <cell r="W496">
            <v>16</v>
          </cell>
          <cell r="X496">
            <v>784</v>
          </cell>
        </row>
        <row r="497">
          <cell r="A497">
            <v>2016</v>
          </cell>
          <cell r="B497">
            <v>2204</v>
          </cell>
          <cell r="C497" t="str">
            <v>NEOPOST ITALIA SRL</v>
          </cell>
          <cell r="D497">
            <v>42354</v>
          </cell>
          <cell r="E497" t="str">
            <v>15008660</v>
          </cell>
          <cell r="F497">
            <v>42417</v>
          </cell>
          <cell r="G497">
            <v>366</v>
          </cell>
          <cell r="H497">
            <v>0</v>
          </cell>
          <cell r="I497">
            <v>0</v>
          </cell>
          <cell r="J497">
            <v>1</v>
          </cell>
          <cell r="K497">
            <v>30</v>
          </cell>
          <cell r="L497">
            <v>42370</v>
          </cell>
          <cell r="M497">
            <v>42735</v>
          </cell>
          <cell r="N497">
            <v>0</v>
          </cell>
          <cell r="P497">
            <v>0</v>
          </cell>
          <cell r="Q497">
            <v>0</v>
          </cell>
          <cell r="R497" t="str">
            <v>N</v>
          </cell>
          <cell r="S497">
            <v>366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A498">
            <v>2016</v>
          </cell>
          <cell r="B498">
            <v>18358</v>
          </cell>
          <cell r="C498" t="str">
            <v>Neopost Rental Italia Srl</v>
          </cell>
          <cell r="D498">
            <v>42362</v>
          </cell>
          <cell r="E498" t="str">
            <v>2015.9244</v>
          </cell>
          <cell r="F498">
            <v>42367</v>
          </cell>
          <cell r="G498">
            <v>805.2</v>
          </cell>
          <cell r="H498">
            <v>805.2</v>
          </cell>
          <cell r="I498">
            <v>0</v>
          </cell>
          <cell r="J498">
            <v>42431</v>
          </cell>
          <cell r="K498">
            <v>30</v>
          </cell>
          <cell r="L498">
            <v>42370</v>
          </cell>
          <cell r="M498">
            <v>42735</v>
          </cell>
          <cell r="N498">
            <v>0</v>
          </cell>
          <cell r="P498">
            <v>0</v>
          </cell>
          <cell r="Q498">
            <v>64</v>
          </cell>
          <cell r="R498" t="str">
            <v>S</v>
          </cell>
          <cell r="S498">
            <v>0</v>
          </cell>
          <cell r="T498">
            <v>69</v>
          </cell>
          <cell r="U498">
            <v>51532.800000000003</v>
          </cell>
          <cell r="V498">
            <v>55558.8</v>
          </cell>
          <cell r="W498">
            <v>34</v>
          </cell>
          <cell r="X498">
            <v>27376.799999999999</v>
          </cell>
        </row>
        <row r="499">
          <cell r="A499">
            <v>2016</v>
          </cell>
          <cell r="B499">
            <v>865</v>
          </cell>
          <cell r="C499" t="str">
            <v>new soft snc</v>
          </cell>
          <cell r="D499">
            <v>42389</v>
          </cell>
          <cell r="E499" t="str">
            <v>0020/2016</v>
          </cell>
          <cell r="F499">
            <v>42390</v>
          </cell>
          <cell r="G499">
            <v>244</v>
          </cell>
          <cell r="H499">
            <v>244</v>
          </cell>
          <cell r="I499">
            <v>0</v>
          </cell>
          <cell r="J499">
            <v>42430</v>
          </cell>
          <cell r="K499">
            <v>30</v>
          </cell>
          <cell r="L499">
            <v>42370</v>
          </cell>
          <cell r="M499">
            <v>42735</v>
          </cell>
          <cell r="N499">
            <v>0</v>
          </cell>
          <cell r="P499">
            <v>0</v>
          </cell>
          <cell r="Q499">
            <v>40</v>
          </cell>
          <cell r="R499" t="str">
            <v>S</v>
          </cell>
          <cell r="S499">
            <v>0</v>
          </cell>
          <cell r="T499">
            <v>41</v>
          </cell>
          <cell r="U499">
            <v>9760</v>
          </cell>
          <cell r="V499">
            <v>10004</v>
          </cell>
          <cell r="W499">
            <v>10</v>
          </cell>
          <cell r="X499">
            <v>2440</v>
          </cell>
        </row>
        <row r="500">
          <cell r="A500">
            <v>2016</v>
          </cell>
          <cell r="B500">
            <v>1617</v>
          </cell>
          <cell r="C500" t="str">
            <v>new soft snc</v>
          </cell>
          <cell r="D500">
            <v>42037</v>
          </cell>
          <cell r="E500" t="str">
            <v xml:space="preserve">51              </v>
          </cell>
          <cell r="F500">
            <v>42038</v>
          </cell>
          <cell r="G500">
            <v>44</v>
          </cell>
          <cell r="H500">
            <v>0</v>
          </cell>
          <cell r="I500">
            <v>0</v>
          </cell>
          <cell r="J500">
            <v>1</v>
          </cell>
          <cell r="K500">
            <v>30</v>
          </cell>
          <cell r="L500">
            <v>42370</v>
          </cell>
          <cell r="M500">
            <v>42735</v>
          </cell>
          <cell r="N500">
            <v>0</v>
          </cell>
          <cell r="P500">
            <v>0</v>
          </cell>
          <cell r="Q500">
            <v>0</v>
          </cell>
          <cell r="R500" t="str">
            <v>N</v>
          </cell>
          <cell r="S500">
            <v>44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</row>
        <row r="501">
          <cell r="A501">
            <v>2016</v>
          </cell>
          <cell r="C501" t="str">
            <v>NOVAPRINT SRL</v>
          </cell>
          <cell r="D501">
            <v>40877</v>
          </cell>
          <cell r="E501" t="str">
            <v xml:space="preserve">132             </v>
          </cell>
          <cell r="F501">
            <v>40891</v>
          </cell>
          <cell r="G501">
            <v>58.08</v>
          </cell>
          <cell r="H501">
            <v>0</v>
          </cell>
          <cell r="I501">
            <v>0</v>
          </cell>
          <cell r="J501">
            <v>1</v>
          </cell>
          <cell r="K501">
            <v>30</v>
          </cell>
          <cell r="L501">
            <v>42370</v>
          </cell>
          <cell r="M501">
            <v>42735</v>
          </cell>
          <cell r="N501">
            <v>0</v>
          </cell>
          <cell r="P501">
            <v>0</v>
          </cell>
          <cell r="Q501">
            <v>0</v>
          </cell>
          <cell r="R501" t="str">
            <v>N</v>
          </cell>
          <cell r="S501">
            <v>58.08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</row>
        <row r="502">
          <cell r="A502">
            <v>2016</v>
          </cell>
          <cell r="C502" t="str">
            <v>NOVAPRINT SRL</v>
          </cell>
          <cell r="D502">
            <v>40718</v>
          </cell>
          <cell r="E502" t="str">
            <v xml:space="preserve">68              </v>
          </cell>
          <cell r="F502">
            <v>40725</v>
          </cell>
          <cell r="G502">
            <v>19.2</v>
          </cell>
          <cell r="H502">
            <v>0</v>
          </cell>
          <cell r="I502">
            <v>0</v>
          </cell>
          <cell r="J502">
            <v>1</v>
          </cell>
          <cell r="K502">
            <v>30</v>
          </cell>
          <cell r="L502">
            <v>42370</v>
          </cell>
          <cell r="M502">
            <v>42735</v>
          </cell>
          <cell r="N502">
            <v>0</v>
          </cell>
          <cell r="P502">
            <v>0</v>
          </cell>
          <cell r="Q502">
            <v>0</v>
          </cell>
          <cell r="R502" t="str">
            <v>N</v>
          </cell>
          <cell r="S502">
            <v>19.2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</row>
        <row r="503">
          <cell r="A503">
            <v>2016</v>
          </cell>
          <cell r="C503" t="str">
            <v>NUOVA GRAFICA ROSSANESE</v>
          </cell>
          <cell r="D503">
            <v>41060</v>
          </cell>
          <cell r="E503" t="str">
            <v xml:space="preserve">190             </v>
          </cell>
          <cell r="F503">
            <v>41106</v>
          </cell>
          <cell r="G503">
            <v>254.58</v>
          </cell>
          <cell r="H503">
            <v>0</v>
          </cell>
          <cell r="I503">
            <v>0</v>
          </cell>
          <cell r="J503">
            <v>1</v>
          </cell>
          <cell r="K503">
            <v>30</v>
          </cell>
          <cell r="L503">
            <v>42370</v>
          </cell>
          <cell r="M503">
            <v>42735</v>
          </cell>
          <cell r="N503">
            <v>0</v>
          </cell>
          <cell r="P503">
            <v>0</v>
          </cell>
          <cell r="Q503">
            <v>0</v>
          </cell>
          <cell r="R503" t="str">
            <v>N</v>
          </cell>
          <cell r="S503">
            <v>254.58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A504">
            <v>2016</v>
          </cell>
          <cell r="C504" t="str">
            <v>NUOVA GRAFICA ROSSANESE</v>
          </cell>
          <cell r="D504">
            <v>38898</v>
          </cell>
          <cell r="E504" t="str">
            <v xml:space="preserve">216             </v>
          </cell>
          <cell r="F504">
            <v>38917</v>
          </cell>
          <cell r="G504">
            <v>288.52</v>
          </cell>
          <cell r="H504">
            <v>0</v>
          </cell>
          <cell r="I504">
            <v>0</v>
          </cell>
          <cell r="J504">
            <v>1</v>
          </cell>
          <cell r="K504">
            <v>30</v>
          </cell>
          <cell r="L504">
            <v>42370</v>
          </cell>
          <cell r="M504">
            <v>42735</v>
          </cell>
          <cell r="N504">
            <v>0</v>
          </cell>
          <cell r="P504">
            <v>0</v>
          </cell>
          <cell r="Q504">
            <v>0</v>
          </cell>
          <cell r="R504" t="str">
            <v>N</v>
          </cell>
          <cell r="S504">
            <v>288.52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A505">
            <v>2016</v>
          </cell>
          <cell r="C505" t="str">
            <v>NUOVA GRAFICA ROSSANESE</v>
          </cell>
          <cell r="D505">
            <v>40968</v>
          </cell>
          <cell r="E505" t="str">
            <v xml:space="preserve">59              </v>
          </cell>
          <cell r="F505">
            <v>40987</v>
          </cell>
          <cell r="G505">
            <v>86.52</v>
          </cell>
          <cell r="H505">
            <v>0</v>
          </cell>
          <cell r="I505">
            <v>0</v>
          </cell>
          <cell r="J505">
            <v>1</v>
          </cell>
          <cell r="K505">
            <v>30</v>
          </cell>
          <cell r="L505">
            <v>42370</v>
          </cell>
          <cell r="M505">
            <v>42735</v>
          </cell>
          <cell r="N505">
            <v>0</v>
          </cell>
          <cell r="P505">
            <v>0</v>
          </cell>
          <cell r="Q505">
            <v>0</v>
          </cell>
          <cell r="R505" t="str">
            <v>N</v>
          </cell>
          <cell r="S505">
            <v>86.52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</row>
        <row r="506">
          <cell r="A506">
            <v>2016</v>
          </cell>
          <cell r="C506" t="str">
            <v>NUOVA GRAFICA ROSSANESE</v>
          </cell>
          <cell r="D506">
            <v>37277</v>
          </cell>
          <cell r="E506" t="str">
            <v xml:space="preserve">9               </v>
          </cell>
          <cell r="F506">
            <v>37329</v>
          </cell>
          <cell r="G506">
            <v>0.01</v>
          </cell>
          <cell r="H506">
            <v>0</v>
          </cell>
          <cell r="I506">
            <v>0</v>
          </cell>
          <cell r="J506">
            <v>1</v>
          </cell>
          <cell r="K506">
            <v>30</v>
          </cell>
          <cell r="L506">
            <v>42370</v>
          </cell>
          <cell r="M506">
            <v>42735</v>
          </cell>
          <cell r="N506">
            <v>0</v>
          </cell>
          <cell r="P506">
            <v>0</v>
          </cell>
          <cell r="Q506">
            <v>0</v>
          </cell>
          <cell r="R506" t="str">
            <v>N</v>
          </cell>
          <cell r="S506">
            <v>0.01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</row>
        <row r="507">
          <cell r="A507">
            <v>2016</v>
          </cell>
          <cell r="B507">
            <v>12522</v>
          </cell>
          <cell r="C507" t="str">
            <v>OFFICE SYSTEM SRL</v>
          </cell>
          <cell r="D507">
            <v>41893</v>
          </cell>
          <cell r="E507" t="str">
            <v xml:space="preserve">225             </v>
          </cell>
          <cell r="F507">
            <v>41898</v>
          </cell>
          <cell r="G507">
            <v>64.05</v>
          </cell>
          <cell r="H507">
            <v>0</v>
          </cell>
          <cell r="I507">
            <v>0</v>
          </cell>
          <cell r="J507">
            <v>1</v>
          </cell>
          <cell r="K507">
            <v>30</v>
          </cell>
          <cell r="L507">
            <v>42370</v>
          </cell>
          <cell r="M507">
            <v>42735</v>
          </cell>
          <cell r="N507">
            <v>0</v>
          </cell>
          <cell r="P507">
            <v>0</v>
          </cell>
          <cell r="Q507">
            <v>0</v>
          </cell>
          <cell r="R507" t="str">
            <v>N</v>
          </cell>
          <cell r="S507">
            <v>64.05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A508">
            <v>2016</v>
          </cell>
          <cell r="B508">
            <v>859</v>
          </cell>
          <cell r="C508" t="str">
            <v>OLIVETTI SPA</v>
          </cell>
          <cell r="D508">
            <v>42388</v>
          </cell>
          <cell r="E508" t="str">
            <v>0000000820</v>
          </cell>
          <cell r="F508">
            <v>42390</v>
          </cell>
          <cell r="G508">
            <v>252.37</v>
          </cell>
          <cell r="H508">
            <v>252.37</v>
          </cell>
          <cell r="I508">
            <v>0</v>
          </cell>
          <cell r="J508">
            <v>42443</v>
          </cell>
          <cell r="K508">
            <v>30</v>
          </cell>
          <cell r="L508">
            <v>42370</v>
          </cell>
          <cell r="M508">
            <v>42735</v>
          </cell>
          <cell r="N508">
            <v>0</v>
          </cell>
          <cell r="P508">
            <v>0</v>
          </cell>
          <cell r="Q508">
            <v>53</v>
          </cell>
          <cell r="R508" t="str">
            <v>S</v>
          </cell>
          <cell r="S508">
            <v>0</v>
          </cell>
          <cell r="T508">
            <v>55</v>
          </cell>
          <cell r="U508">
            <v>13375.61</v>
          </cell>
          <cell r="V508">
            <v>13880.35</v>
          </cell>
          <cell r="W508">
            <v>23</v>
          </cell>
          <cell r="X508">
            <v>5804.51</v>
          </cell>
        </row>
        <row r="509">
          <cell r="A509">
            <v>2016</v>
          </cell>
          <cell r="B509">
            <v>3629</v>
          </cell>
          <cell r="C509" t="str">
            <v>OLIVETTI SPA</v>
          </cell>
          <cell r="D509">
            <v>42444</v>
          </cell>
          <cell r="E509" t="str">
            <v>0000005550</v>
          </cell>
          <cell r="F509">
            <v>42446</v>
          </cell>
          <cell r="G509">
            <v>240.08</v>
          </cell>
          <cell r="H509">
            <v>0</v>
          </cell>
          <cell r="I509">
            <v>0</v>
          </cell>
          <cell r="J509">
            <v>1</v>
          </cell>
          <cell r="K509">
            <v>30</v>
          </cell>
          <cell r="L509">
            <v>42370</v>
          </cell>
          <cell r="M509">
            <v>42735</v>
          </cell>
          <cell r="N509">
            <v>0</v>
          </cell>
          <cell r="P509">
            <v>0</v>
          </cell>
          <cell r="Q509">
            <v>0</v>
          </cell>
          <cell r="R509" t="str">
            <v>N</v>
          </cell>
          <cell r="S509">
            <v>240.08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</row>
        <row r="510">
          <cell r="A510">
            <v>2016</v>
          </cell>
          <cell r="B510">
            <v>3630</v>
          </cell>
          <cell r="C510" t="str">
            <v>OLIVETTI SPA</v>
          </cell>
          <cell r="D510">
            <v>42444</v>
          </cell>
          <cell r="E510" t="str">
            <v>0000005551</v>
          </cell>
          <cell r="F510">
            <v>42446</v>
          </cell>
          <cell r="G510">
            <v>240.08</v>
          </cell>
          <cell r="H510">
            <v>0</v>
          </cell>
          <cell r="I510">
            <v>0</v>
          </cell>
          <cell r="J510">
            <v>1</v>
          </cell>
          <cell r="K510">
            <v>30</v>
          </cell>
          <cell r="L510">
            <v>42370</v>
          </cell>
          <cell r="M510">
            <v>42735</v>
          </cell>
          <cell r="N510">
            <v>0</v>
          </cell>
          <cell r="P510">
            <v>0</v>
          </cell>
          <cell r="Q510">
            <v>0</v>
          </cell>
          <cell r="R510" t="str">
            <v>N</v>
          </cell>
          <cell r="S510">
            <v>240.08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A511">
            <v>2016</v>
          </cell>
          <cell r="B511">
            <v>4947</v>
          </cell>
          <cell r="C511" t="str">
            <v>OLIVETTI SPA</v>
          </cell>
          <cell r="D511">
            <v>42473</v>
          </cell>
          <cell r="E511" t="str">
            <v>0000008402</v>
          </cell>
          <cell r="F511">
            <v>42474</v>
          </cell>
          <cell r="G511">
            <v>69.02</v>
          </cell>
          <cell r="H511">
            <v>0</v>
          </cell>
          <cell r="I511">
            <v>0</v>
          </cell>
          <cell r="J511">
            <v>1</v>
          </cell>
          <cell r="K511">
            <v>30</v>
          </cell>
          <cell r="L511">
            <v>42370</v>
          </cell>
          <cell r="M511">
            <v>42735</v>
          </cell>
          <cell r="N511">
            <v>0</v>
          </cell>
          <cell r="P511">
            <v>0</v>
          </cell>
          <cell r="Q511">
            <v>0</v>
          </cell>
          <cell r="R511" t="str">
            <v>N</v>
          </cell>
          <cell r="S511">
            <v>69.02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A512">
            <v>2016</v>
          </cell>
          <cell r="B512">
            <v>1581</v>
          </cell>
          <cell r="C512" t="str">
            <v>OLIVETTI SPA</v>
          </cell>
          <cell r="D512">
            <v>42277</v>
          </cell>
          <cell r="E512" t="str">
            <v>1135906693</v>
          </cell>
          <cell r="F512">
            <v>42403</v>
          </cell>
          <cell r="G512">
            <v>1039.44</v>
          </cell>
          <cell r="H512">
            <v>1039.44</v>
          </cell>
          <cell r="I512">
            <v>0</v>
          </cell>
          <cell r="J512">
            <v>42426</v>
          </cell>
          <cell r="K512">
            <v>30</v>
          </cell>
          <cell r="L512">
            <v>42370</v>
          </cell>
          <cell r="M512">
            <v>42735</v>
          </cell>
          <cell r="N512">
            <v>0</v>
          </cell>
          <cell r="P512">
            <v>0</v>
          </cell>
          <cell r="Q512">
            <v>23</v>
          </cell>
          <cell r="R512" t="str">
            <v>S</v>
          </cell>
          <cell r="S512">
            <v>0</v>
          </cell>
          <cell r="T512">
            <v>149</v>
          </cell>
          <cell r="U512">
            <v>23907.119999999999</v>
          </cell>
          <cell r="V512">
            <v>154876.56</v>
          </cell>
          <cell r="W512">
            <v>-7</v>
          </cell>
          <cell r="X512">
            <v>-7276.08</v>
          </cell>
        </row>
        <row r="513">
          <cell r="A513">
            <v>2016</v>
          </cell>
          <cell r="B513">
            <v>207</v>
          </cell>
          <cell r="C513" t="str">
            <v>OLIVETTI SPA</v>
          </cell>
          <cell r="D513">
            <v>42369</v>
          </cell>
          <cell r="E513" t="str">
            <v>1135909646</v>
          </cell>
          <cell r="F513">
            <v>42377</v>
          </cell>
          <cell r="G513">
            <v>1039.44</v>
          </cell>
          <cell r="H513">
            <v>1039.44</v>
          </cell>
          <cell r="I513">
            <v>0</v>
          </cell>
          <cell r="J513">
            <v>42431</v>
          </cell>
          <cell r="K513">
            <v>30</v>
          </cell>
          <cell r="L513">
            <v>42370</v>
          </cell>
          <cell r="M513">
            <v>42735</v>
          </cell>
          <cell r="N513">
            <v>0</v>
          </cell>
          <cell r="P513">
            <v>0</v>
          </cell>
          <cell r="Q513">
            <v>54</v>
          </cell>
          <cell r="R513" t="str">
            <v>S</v>
          </cell>
          <cell r="S513">
            <v>0</v>
          </cell>
          <cell r="T513">
            <v>62</v>
          </cell>
          <cell r="U513">
            <v>56129.760000000002</v>
          </cell>
          <cell r="V513">
            <v>64445.279999999999</v>
          </cell>
          <cell r="W513">
            <v>24</v>
          </cell>
          <cell r="X513">
            <v>24946.560000000001</v>
          </cell>
        </row>
        <row r="514">
          <cell r="A514">
            <v>2016</v>
          </cell>
          <cell r="B514">
            <v>4389</v>
          </cell>
          <cell r="C514" t="str">
            <v>OLIVETTI SPA</v>
          </cell>
          <cell r="D514">
            <v>42460</v>
          </cell>
          <cell r="E514" t="str">
            <v>1136901054</v>
          </cell>
          <cell r="F514">
            <v>42464</v>
          </cell>
          <cell r="G514">
            <v>1039.44</v>
          </cell>
          <cell r="H514">
            <v>0</v>
          </cell>
          <cell r="I514">
            <v>0</v>
          </cell>
          <cell r="J514">
            <v>1</v>
          </cell>
          <cell r="K514">
            <v>30</v>
          </cell>
          <cell r="L514">
            <v>42370</v>
          </cell>
          <cell r="M514">
            <v>42735</v>
          </cell>
          <cell r="N514">
            <v>0</v>
          </cell>
          <cell r="P514">
            <v>0</v>
          </cell>
          <cell r="Q514">
            <v>0</v>
          </cell>
          <cell r="R514" t="str">
            <v>N</v>
          </cell>
          <cell r="S514">
            <v>1039.44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</row>
        <row r="515">
          <cell r="A515">
            <v>2016</v>
          </cell>
          <cell r="B515">
            <v>17667</v>
          </cell>
          <cell r="C515" t="str">
            <v>ONGARO DISINFESTAZIONI</v>
          </cell>
          <cell r="D515">
            <v>42348</v>
          </cell>
          <cell r="E515" t="str">
            <v xml:space="preserve">9 PA                          </v>
          </cell>
          <cell r="F515">
            <v>42352</v>
          </cell>
          <cell r="G515">
            <v>4326.3599999999997</v>
          </cell>
          <cell r="H515">
            <v>4326.3599999999997</v>
          </cell>
          <cell r="I515">
            <v>0</v>
          </cell>
          <cell r="J515">
            <v>42430</v>
          </cell>
          <cell r="K515">
            <v>30</v>
          </cell>
          <cell r="L515">
            <v>42370</v>
          </cell>
          <cell r="M515">
            <v>42735</v>
          </cell>
          <cell r="N515">
            <v>0</v>
          </cell>
          <cell r="P515">
            <v>0</v>
          </cell>
          <cell r="Q515">
            <v>78</v>
          </cell>
          <cell r="R515" t="str">
            <v>S</v>
          </cell>
          <cell r="S515">
            <v>0</v>
          </cell>
          <cell r="T515">
            <v>82</v>
          </cell>
          <cell r="U515">
            <v>337456.08</v>
          </cell>
          <cell r="V515">
            <v>354761.52</v>
          </cell>
          <cell r="W515">
            <v>48</v>
          </cell>
          <cell r="X515">
            <v>207665.28</v>
          </cell>
        </row>
        <row r="516">
          <cell r="A516">
            <v>2016</v>
          </cell>
          <cell r="C516" t="str">
            <v>OPEN SOFTWARE SRL</v>
          </cell>
          <cell r="D516">
            <v>39811</v>
          </cell>
          <cell r="E516" t="str">
            <v xml:space="preserve">2840            </v>
          </cell>
          <cell r="F516">
            <v>39834</v>
          </cell>
          <cell r="G516">
            <v>1980</v>
          </cell>
          <cell r="H516">
            <v>0</v>
          </cell>
          <cell r="I516">
            <v>0</v>
          </cell>
          <cell r="J516">
            <v>1</v>
          </cell>
          <cell r="K516">
            <v>30</v>
          </cell>
          <cell r="L516">
            <v>42370</v>
          </cell>
          <cell r="M516">
            <v>42735</v>
          </cell>
          <cell r="N516">
            <v>0</v>
          </cell>
          <cell r="P516">
            <v>0</v>
          </cell>
          <cell r="Q516">
            <v>0</v>
          </cell>
          <cell r="R516" t="str">
            <v>N</v>
          </cell>
          <cell r="S516">
            <v>1980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</row>
        <row r="517">
          <cell r="A517">
            <v>2016</v>
          </cell>
          <cell r="C517" t="str">
            <v>OPEN SOFTWARE SRL</v>
          </cell>
          <cell r="D517">
            <v>37376</v>
          </cell>
          <cell r="E517" t="str">
            <v xml:space="preserve">338             </v>
          </cell>
          <cell r="F517">
            <v>37414</v>
          </cell>
          <cell r="G517">
            <v>836.66</v>
          </cell>
          <cell r="H517">
            <v>0</v>
          </cell>
          <cell r="I517">
            <v>0</v>
          </cell>
          <cell r="J517">
            <v>1</v>
          </cell>
          <cell r="K517">
            <v>30</v>
          </cell>
          <cell r="L517">
            <v>42370</v>
          </cell>
          <cell r="M517">
            <v>42735</v>
          </cell>
          <cell r="N517">
            <v>0</v>
          </cell>
          <cell r="P517">
            <v>0</v>
          </cell>
          <cell r="Q517">
            <v>0</v>
          </cell>
          <cell r="R517" t="str">
            <v>N</v>
          </cell>
          <cell r="S517">
            <v>836.66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</row>
        <row r="518">
          <cell r="A518">
            <v>2016</v>
          </cell>
          <cell r="C518" t="str">
            <v>ORTOLANI ALBERTO (DI TERRIBILE LUCIA)</v>
          </cell>
          <cell r="D518">
            <v>40939</v>
          </cell>
          <cell r="E518" t="str">
            <v xml:space="preserve">18              </v>
          </cell>
          <cell r="F518">
            <v>40941</v>
          </cell>
          <cell r="G518">
            <v>85.91</v>
          </cell>
          <cell r="H518">
            <v>0</v>
          </cell>
          <cell r="I518">
            <v>0</v>
          </cell>
          <cell r="J518">
            <v>1</v>
          </cell>
          <cell r="K518">
            <v>30</v>
          </cell>
          <cell r="L518">
            <v>42370</v>
          </cell>
          <cell r="M518">
            <v>42735</v>
          </cell>
          <cell r="N518">
            <v>0</v>
          </cell>
          <cell r="P518">
            <v>0</v>
          </cell>
          <cell r="Q518">
            <v>0</v>
          </cell>
          <cell r="R518" t="str">
            <v>N</v>
          </cell>
          <cell r="S518">
            <v>85.91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</row>
        <row r="519">
          <cell r="A519">
            <v>2016</v>
          </cell>
          <cell r="C519" t="str">
            <v>ORTOLANI ALBERTO (DI TERRIBILE LUCIA)</v>
          </cell>
          <cell r="D519">
            <v>41011</v>
          </cell>
          <cell r="E519" t="str">
            <v xml:space="preserve">91              </v>
          </cell>
          <cell r="F519">
            <v>41029</v>
          </cell>
          <cell r="G519">
            <v>84.7</v>
          </cell>
          <cell r="H519">
            <v>0</v>
          </cell>
          <cell r="I519">
            <v>0</v>
          </cell>
          <cell r="J519">
            <v>1</v>
          </cell>
          <cell r="K519">
            <v>30</v>
          </cell>
          <cell r="L519">
            <v>42370</v>
          </cell>
          <cell r="M519">
            <v>42735</v>
          </cell>
          <cell r="N519">
            <v>0</v>
          </cell>
          <cell r="P519">
            <v>0</v>
          </cell>
          <cell r="Q519">
            <v>0</v>
          </cell>
          <cell r="R519" t="str">
            <v>N</v>
          </cell>
          <cell r="S519">
            <v>84.7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</row>
        <row r="520">
          <cell r="A520">
            <v>2016</v>
          </cell>
          <cell r="C520" t="str">
            <v>PAROLIN FRANCESCO</v>
          </cell>
          <cell r="D520">
            <v>39128</v>
          </cell>
          <cell r="E520" t="str">
            <v xml:space="preserve">7               </v>
          </cell>
          <cell r="F520">
            <v>39136</v>
          </cell>
          <cell r="G520">
            <v>448.46</v>
          </cell>
          <cell r="H520">
            <v>0</v>
          </cell>
          <cell r="I520">
            <v>0</v>
          </cell>
          <cell r="J520">
            <v>1</v>
          </cell>
          <cell r="K520">
            <v>30</v>
          </cell>
          <cell r="L520">
            <v>42370</v>
          </cell>
          <cell r="M520">
            <v>42735</v>
          </cell>
          <cell r="N520">
            <v>0</v>
          </cell>
          <cell r="P520">
            <v>0</v>
          </cell>
          <cell r="Q520">
            <v>0</v>
          </cell>
          <cell r="R520" t="str">
            <v>N</v>
          </cell>
          <cell r="S520">
            <v>448.46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</row>
        <row r="521">
          <cell r="A521">
            <v>2016</v>
          </cell>
          <cell r="C521" t="str">
            <v>PEGORARO SNC</v>
          </cell>
          <cell r="D521">
            <v>38625</v>
          </cell>
          <cell r="E521" t="str">
            <v xml:space="preserve">48              </v>
          </cell>
          <cell r="F521">
            <v>38658</v>
          </cell>
          <cell r="G521">
            <v>0.1</v>
          </cell>
          <cell r="H521">
            <v>0</v>
          </cell>
          <cell r="I521">
            <v>0</v>
          </cell>
          <cell r="J521">
            <v>1</v>
          </cell>
          <cell r="K521">
            <v>30</v>
          </cell>
          <cell r="L521">
            <v>42370</v>
          </cell>
          <cell r="M521">
            <v>42735</v>
          </cell>
          <cell r="N521">
            <v>0</v>
          </cell>
          <cell r="P521">
            <v>0</v>
          </cell>
          <cell r="Q521">
            <v>0</v>
          </cell>
          <cell r="R521" t="str">
            <v>N</v>
          </cell>
          <cell r="S521">
            <v>0.1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A522">
            <v>2016</v>
          </cell>
          <cell r="B522">
            <v>568</v>
          </cell>
          <cell r="C522" t="str">
            <v>PIEMME SPA CONC.PUBBLICITA'</v>
          </cell>
          <cell r="D522">
            <v>42369</v>
          </cell>
          <cell r="E522" t="str">
            <v>VE0034912015</v>
          </cell>
          <cell r="F522">
            <v>42383</v>
          </cell>
          <cell r="G522">
            <v>374.54</v>
          </cell>
          <cell r="H522">
            <v>374.54</v>
          </cell>
          <cell r="I522">
            <v>0</v>
          </cell>
          <cell r="J522">
            <v>42430</v>
          </cell>
          <cell r="K522">
            <v>30</v>
          </cell>
          <cell r="L522">
            <v>42370</v>
          </cell>
          <cell r="M522">
            <v>42735</v>
          </cell>
          <cell r="N522">
            <v>0</v>
          </cell>
          <cell r="P522">
            <v>0</v>
          </cell>
          <cell r="Q522">
            <v>47</v>
          </cell>
          <cell r="R522" t="str">
            <v>S</v>
          </cell>
          <cell r="S522">
            <v>0</v>
          </cell>
          <cell r="T522">
            <v>61</v>
          </cell>
          <cell r="U522">
            <v>17603.38</v>
          </cell>
          <cell r="V522">
            <v>22846.94</v>
          </cell>
          <cell r="W522">
            <v>17</v>
          </cell>
          <cell r="X522">
            <v>6367.18</v>
          </cell>
        </row>
        <row r="523">
          <cell r="A523">
            <v>2016</v>
          </cell>
          <cell r="B523">
            <v>4722</v>
          </cell>
          <cell r="C523" t="str">
            <v>POSTE ITALIANE</v>
          </cell>
          <cell r="D523">
            <v>42468</v>
          </cell>
          <cell r="E523" t="str">
            <v>8016038235</v>
          </cell>
          <cell r="F523">
            <v>42471</v>
          </cell>
          <cell r="G523">
            <v>142.74</v>
          </cell>
          <cell r="H523">
            <v>0</v>
          </cell>
          <cell r="I523">
            <v>0</v>
          </cell>
          <cell r="J523">
            <v>1</v>
          </cell>
          <cell r="K523">
            <v>30</v>
          </cell>
          <cell r="L523">
            <v>42370</v>
          </cell>
          <cell r="M523">
            <v>42735</v>
          </cell>
          <cell r="N523">
            <v>0</v>
          </cell>
          <cell r="P523">
            <v>0</v>
          </cell>
          <cell r="Q523">
            <v>0</v>
          </cell>
          <cell r="R523" t="str">
            <v>N</v>
          </cell>
          <cell r="S523">
            <v>142.74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A524">
            <v>2016</v>
          </cell>
          <cell r="B524">
            <v>4721</v>
          </cell>
          <cell r="C524" t="str">
            <v>POSTE ITALIANE</v>
          </cell>
          <cell r="D524">
            <v>42468</v>
          </cell>
          <cell r="E524" t="str">
            <v>8016038307</v>
          </cell>
          <cell r="F524">
            <v>42471</v>
          </cell>
          <cell r="G524">
            <v>91.61</v>
          </cell>
          <cell r="H524">
            <v>0</v>
          </cell>
          <cell r="I524">
            <v>0</v>
          </cell>
          <cell r="J524">
            <v>1</v>
          </cell>
          <cell r="K524">
            <v>30</v>
          </cell>
          <cell r="L524">
            <v>42370</v>
          </cell>
          <cell r="M524">
            <v>42735</v>
          </cell>
          <cell r="N524">
            <v>0</v>
          </cell>
          <cell r="P524">
            <v>0</v>
          </cell>
          <cell r="Q524">
            <v>0</v>
          </cell>
          <cell r="R524" t="str">
            <v>N</v>
          </cell>
          <cell r="S524">
            <v>91.61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</row>
        <row r="525">
          <cell r="A525">
            <v>2016</v>
          </cell>
          <cell r="B525">
            <v>4720</v>
          </cell>
          <cell r="C525" t="str">
            <v>POSTE ITALIANE</v>
          </cell>
          <cell r="D525">
            <v>42468</v>
          </cell>
          <cell r="E525" t="str">
            <v>8716086586</v>
          </cell>
          <cell r="F525">
            <v>42471</v>
          </cell>
          <cell r="G525">
            <v>84.4</v>
          </cell>
          <cell r="H525">
            <v>0</v>
          </cell>
          <cell r="I525">
            <v>0</v>
          </cell>
          <cell r="J525">
            <v>1</v>
          </cell>
          <cell r="K525">
            <v>30</v>
          </cell>
          <cell r="L525">
            <v>42370</v>
          </cell>
          <cell r="M525">
            <v>42735</v>
          </cell>
          <cell r="N525">
            <v>0</v>
          </cell>
          <cell r="P525">
            <v>0</v>
          </cell>
          <cell r="Q525">
            <v>0</v>
          </cell>
          <cell r="R525" t="str">
            <v>N</v>
          </cell>
          <cell r="S525">
            <v>84.4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</row>
        <row r="526">
          <cell r="A526">
            <v>2016</v>
          </cell>
          <cell r="B526">
            <v>4718</v>
          </cell>
          <cell r="C526" t="str">
            <v>POSTE ITALIANE</v>
          </cell>
          <cell r="D526">
            <v>42468</v>
          </cell>
          <cell r="E526" t="str">
            <v>8716086854</v>
          </cell>
          <cell r="F526">
            <v>42471</v>
          </cell>
          <cell r="G526">
            <v>332.2</v>
          </cell>
          <cell r="H526">
            <v>0</v>
          </cell>
          <cell r="I526">
            <v>0</v>
          </cell>
          <cell r="J526">
            <v>1</v>
          </cell>
          <cell r="K526">
            <v>30</v>
          </cell>
          <cell r="L526">
            <v>42370</v>
          </cell>
          <cell r="M526">
            <v>42735</v>
          </cell>
          <cell r="N526">
            <v>0</v>
          </cell>
          <cell r="P526">
            <v>0</v>
          </cell>
          <cell r="Q526">
            <v>0</v>
          </cell>
          <cell r="R526" t="str">
            <v>N</v>
          </cell>
          <cell r="S526">
            <v>332.2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</row>
        <row r="527">
          <cell r="A527">
            <v>2016</v>
          </cell>
          <cell r="B527">
            <v>17</v>
          </cell>
          <cell r="C527" t="str">
            <v>PROCED SRL</v>
          </cell>
          <cell r="D527">
            <v>42369</v>
          </cell>
          <cell r="E527" t="str">
            <v>002427</v>
          </cell>
          <cell r="F527">
            <v>42373</v>
          </cell>
          <cell r="G527">
            <v>2678.94</v>
          </cell>
          <cell r="H527">
            <v>2678.94</v>
          </cell>
          <cell r="I527">
            <v>0</v>
          </cell>
          <cell r="J527">
            <v>42430</v>
          </cell>
          <cell r="K527">
            <v>30</v>
          </cell>
          <cell r="L527">
            <v>42370</v>
          </cell>
          <cell r="M527">
            <v>42735</v>
          </cell>
          <cell r="N527">
            <v>0</v>
          </cell>
          <cell r="P527">
            <v>0</v>
          </cell>
          <cell r="Q527">
            <v>57</v>
          </cell>
          <cell r="R527" t="str">
            <v>S</v>
          </cell>
          <cell r="S527">
            <v>0</v>
          </cell>
          <cell r="T527">
            <v>61</v>
          </cell>
          <cell r="U527">
            <v>152699.57999999999</v>
          </cell>
          <cell r="V527">
            <v>163415.34</v>
          </cell>
          <cell r="W527">
            <v>27</v>
          </cell>
          <cell r="X527">
            <v>72331.38</v>
          </cell>
        </row>
        <row r="528">
          <cell r="A528">
            <v>2016</v>
          </cell>
          <cell r="B528">
            <v>15085</v>
          </cell>
          <cell r="C528" t="str">
            <v>RCS MEDIAGROUP SPA</v>
          </cell>
          <cell r="D528">
            <v>42297</v>
          </cell>
          <cell r="E528" t="str">
            <v xml:space="preserve">2015047251                    </v>
          </cell>
          <cell r="F528">
            <v>42299</v>
          </cell>
          <cell r="G528">
            <v>732</v>
          </cell>
          <cell r="H528">
            <v>732</v>
          </cell>
          <cell r="I528">
            <v>0</v>
          </cell>
          <cell r="J528">
            <v>42426</v>
          </cell>
          <cell r="K528">
            <v>30</v>
          </cell>
          <cell r="L528">
            <v>42370</v>
          </cell>
          <cell r="M528">
            <v>42735</v>
          </cell>
          <cell r="N528">
            <v>0</v>
          </cell>
          <cell r="P528">
            <v>0</v>
          </cell>
          <cell r="Q528">
            <v>127</v>
          </cell>
          <cell r="R528" t="str">
            <v>S</v>
          </cell>
          <cell r="S528">
            <v>0</v>
          </cell>
          <cell r="T528">
            <v>129</v>
          </cell>
          <cell r="U528">
            <v>92964</v>
          </cell>
          <cell r="V528">
            <v>94428</v>
          </cell>
          <cell r="W528">
            <v>97</v>
          </cell>
          <cell r="X528">
            <v>71004</v>
          </cell>
        </row>
        <row r="529">
          <cell r="A529">
            <v>2016</v>
          </cell>
          <cell r="B529">
            <v>15525</v>
          </cell>
          <cell r="C529" t="str">
            <v>RCS MEDIAGROUP SPA</v>
          </cell>
          <cell r="D529">
            <v>42304</v>
          </cell>
          <cell r="E529" t="str">
            <v xml:space="preserve">2015048323                    </v>
          </cell>
          <cell r="F529">
            <v>42310</v>
          </cell>
          <cell r="G529">
            <v>97.6</v>
          </cell>
          <cell r="H529">
            <v>97.6</v>
          </cell>
          <cell r="I529">
            <v>0</v>
          </cell>
          <cell r="J529">
            <v>42426</v>
          </cell>
          <cell r="K529">
            <v>30</v>
          </cell>
          <cell r="L529">
            <v>42370</v>
          </cell>
          <cell r="M529">
            <v>42735</v>
          </cell>
          <cell r="N529">
            <v>0</v>
          </cell>
          <cell r="P529">
            <v>0</v>
          </cell>
          <cell r="Q529">
            <v>116</v>
          </cell>
          <cell r="R529" t="str">
            <v>S</v>
          </cell>
          <cell r="S529">
            <v>0</v>
          </cell>
          <cell r="T529">
            <v>122</v>
          </cell>
          <cell r="U529">
            <v>11321.6</v>
          </cell>
          <cell r="V529">
            <v>11907.2</v>
          </cell>
          <cell r="W529">
            <v>86</v>
          </cell>
          <cell r="X529">
            <v>8393.6</v>
          </cell>
        </row>
        <row r="530">
          <cell r="A530">
            <v>2016</v>
          </cell>
          <cell r="B530">
            <v>15526</v>
          </cell>
          <cell r="C530" t="str">
            <v>RCS MEDIAGROUP SPA</v>
          </cell>
          <cell r="D530">
            <v>42304</v>
          </cell>
          <cell r="E530" t="str">
            <v xml:space="preserve">2015048324                    </v>
          </cell>
          <cell r="F530">
            <v>42310</v>
          </cell>
          <cell r="G530">
            <v>378.2</v>
          </cell>
          <cell r="H530">
            <v>378.2</v>
          </cell>
          <cell r="I530">
            <v>0</v>
          </cell>
          <cell r="J530">
            <v>42426</v>
          </cell>
          <cell r="K530">
            <v>30</v>
          </cell>
          <cell r="L530">
            <v>42370</v>
          </cell>
          <cell r="M530">
            <v>42735</v>
          </cell>
          <cell r="N530">
            <v>0</v>
          </cell>
          <cell r="P530">
            <v>0</v>
          </cell>
          <cell r="Q530">
            <v>116</v>
          </cell>
          <cell r="R530" t="str">
            <v>S</v>
          </cell>
          <cell r="S530">
            <v>0</v>
          </cell>
          <cell r="T530">
            <v>122</v>
          </cell>
          <cell r="U530">
            <v>43871.199999999997</v>
          </cell>
          <cell r="V530">
            <v>46140.4</v>
          </cell>
          <cell r="W530">
            <v>86</v>
          </cell>
          <cell r="X530">
            <v>32525.200000000001</v>
          </cell>
        </row>
        <row r="531">
          <cell r="A531">
            <v>2016</v>
          </cell>
          <cell r="C531" t="str">
            <v>REGINATO ENRICO</v>
          </cell>
          <cell r="D531">
            <v>37623</v>
          </cell>
          <cell r="E531" t="str">
            <v xml:space="preserve">3               </v>
          </cell>
          <cell r="F531">
            <v>37671</v>
          </cell>
          <cell r="G531">
            <v>0.01</v>
          </cell>
          <cell r="H531">
            <v>0</v>
          </cell>
          <cell r="I531">
            <v>0</v>
          </cell>
          <cell r="J531">
            <v>1</v>
          </cell>
          <cell r="K531">
            <v>30</v>
          </cell>
          <cell r="L531">
            <v>42370</v>
          </cell>
          <cell r="M531">
            <v>42735</v>
          </cell>
          <cell r="N531">
            <v>0</v>
          </cell>
          <cell r="P531">
            <v>0</v>
          </cell>
          <cell r="Q531">
            <v>0</v>
          </cell>
          <cell r="R531" t="str">
            <v>N</v>
          </cell>
          <cell r="S531">
            <v>0.01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</row>
        <row r="532">
          <cell r="A532">
            <v>2016</v>
          </cell>
          <cell r="C532" t="str">
            <v>REGIONE DEL VENETO SANITA'</v>
          </cell>
          <cell r="D532">
            <v>40738</v>
          </cell>
          <cell r="E532" t="str">
            <v xml:space="preserve">1379            </v>
          </cell>
          <cell r="F532">
            <v>40746</v>
          </cell>
          <cell r="G532">
            <v>30</v>
          </cell>
          <cell r="H532">
            <v>0</v>
          </cell>
          <cell r="I532">
            <v>0</v>
          </cell>
          <cell r="J532">
            <v>1</v>
          </cell>
          <cell r="K532">
            <v>30</v>
          </cell>
          <cell r="L532">
            <v>42370</v>
          </cell>
          <cell r="M532">
            <v>42735</v>
          </cell>
          <cell r="N532">
            <v>0</v>
          </cell>
          <cell r="P532">
            <v>0</v>
          </cell>
          <cell r="Q532">
            <v>0</v>
          </cell>
          <cell r="R532" t="str">
            <v>N</v>
          </cell>
          <cell r="S532">
            <v>30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</row>
        <row r="533">
          <cell r="A533">
            <v>2016</v>
          </cell>
          <cell r="C533" t="str">
            <v>RIVA NUOVA SRL</v>
          </cell>
          <cell r="D533">
            <v>40651</v>
          </cell>
          <cell r="E533" t="str">
            <v xml:space="preserve">198             </v>
          </cell>
          <cell r="F533">
            <v>40666</v>
          </cell>
          <cell r="G533">
            <v>1248</v>
          </cell>
          <cell r="H533">
            <v>0</v>
          </cell>
          <cell r="I533">
            <v>0</v>
          </cell>
          <cell r="J533">
            <v>1</v>
          </cell>
          <cell r="K533">
            <v>30</v>
          </cell>
          <cell r="L533">
            <v>42370</v>
          </cell>
          <cell r="M533">
            <v>42735</v>
          </cell>
          <cell r="N533">
            <v>0</v>
          </cell>
          <cell r="P533">
            <v>0</v>
          </cell>
          <cell r="Q533">
            <v>0</v>
          </cell>
          <cell r="R533" t="str">
            <v>N</v>
          </cell>
          <cell r="S533">
            <v>1248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</row>
        <row r="534">
          <cell r="A534">
            <v>2016</v>
          </cell>
          <cell r="B534">
            <v>367</v>
          </cell>
          <cell r="C534" t="str">
            <v>ROSSIDUE NORD SNC</v>
          </cell>
          <cell r="D534">
            <v>42369</v>
          </cell>
          <cell r="E534" t="str">
            <v>7/PA</v>
          </cell>
          <cell r="F534">
            <v>42381</v>
          </cell>
          <cell r="G534">
            <v>657.58</v>
          </cell>
          <cell r="H534">
            <v>657.58</v>
          </cell>
          <cell r="I534">
            <v>0</v>
          </cell>
          <cell r="J534">
            <v>42431</v>
          </cell>
          <cell r="K534">
            <v>30</v>
          </cell>
          <cell r="L534">
            <v>42370</v>
          </cell>
          <cell r="M534">
            <v>42735</v>
          </cell>
          <cell r="N534">
            <v>0</v>
          </cell>
          <cell r="P534">
            <v>0</v>
          </cell>
          <cell r="Q534">
            <v>50</v>
          </cell>
          <cell r="R534" t="str">
            <v>S</v>
          </cell>
          <cell r="S534">
            <v>0</v>
          </cell>
          <cell r="T534">
            <v>62</v>
          </cell>
          <cell r="U534">
            <v>32879</v>
          </cell>
          <cell r="V534">
            <v>40769.96</v>
          </cell>
          <cell r="W534">
            <v>20</v>
          </cell>
          <cell r="X534">
            <v>13151.6</v>
          </cell>
        </row>
        <row r="535">
          <cell r="A535">
            <v>2016</v>
          </cell>
          <cell r="B535">
            <v>18137</v>
          </cell>
          <cell r="C535" t="str">
            <v>SACEP INTERNATIONAL S.R.L.</v>
          </cell>
          <cell r="D535">
            <v>42356</v>
          </cell>
          <cell r="E535" t="str">
            <v>150061/02</v>
          </cell>
          <cell r="F535">
            <v>42360</v>
          </cell>
          <cell r="G535">
            <v>685.64</v>
          </cell>
          <cell r="H535">
            <v>685.64</v>
          </cell>
          <cell r="I535">
            <v>0</v>
          </cell>
          <cell r="J535">
            <v>42446</v>
          </cell>
          <cell r="K535">
            <v>30</v>
          </cell>
          <cell r="L535">
            <v>42370</v>
          </cell>
          <cell r="M535">
            <v>42735</v>
          </cell>
          <cell r="N535">
            <v>0</v>
          </cell>
          <cell r="P535">
            <v>0</v>
          </cell>
          <cell r="Q535">
            <v>86</v>
          </cell>
          <cell r="R535" t="str">
            <v>S</v>
          </cell>
          <cell r="S535">
            <v>0</v>
          </cell>
          <cell r="T535">
            <v>90</v>
          </cell>
          <cell r="U535">
            <v>58965.04</v>
          </cell>
          <cell r="V535">
            <v>61707.6</v>
          </cell>
          <cell r="W535">
            <v>56</v>
          </cell>
          <cell r="X535">
            <v>38395.839999999997</v>
          </cell>
        </row>
        <row r="536">
          <cell r="A536">
            <v>2016</v>
          </cell>
          <cell r="B536">
            <v>18385</v>
          </cell>
          <cell r="C536" t="str">
            <v>SACEP INTERNATIONAL S.R.L.</v>
          </cell>
          <cell r="D536">
            <v>42361</v>
          </cell>
          <cell r="E536" t="str">
            <v>150069/02</v>
          </cell>
          <cell r="F536">
            <v>42367</v>
          </cell>
          <cell r="G536">
            <v>714.92</v>
          </cell>
          <cell r="H536">
            <v>714.92</v>
          </cell>
          <cell r="I536">
            <v>0</v>
          </cell>
          <cell r="J536">
            <v>42438</v>
          </cell>
          <cell r="K536">
            <v>30</v>
          </cell>
          <cell r="L536">
            <v>42370</v>
          </cell>
          <cell r="M536">
            <v>42735</v>
          </cell>
          <cell r="N536">
            <v>0</v>
          </cell>
          <cell r="P536">
            <v>0</v>
          </cell>
          <cell r="Q536">
            <v>71</v>
          </cell>
          <cell r="R536" t="str">
            <v>S</v>
          </cell>
          <cell r="S536">
            <v>0</v>
          </cell>
          <cell r="T536">
            <v>77</v>
          </cell>
          <cell r="U536">
            <v>50759.32</v>
          </cell>
          <cell r="V536">
            <v>55048.84</v>
          </cell>
          <cell r="W536">
            <v>41</v>
          </cell>
          <cell r="X536">
            <v>29311.72</v>
          </cell>
        </row>
        <row r="537">
          <cell r="A537">
            <v>2016</v>
          </cell>
          <cell r="B537">
            <v>666</v>
          </cell>
          <cell r="C537" t="str">
            <v>SACEP SRL</v>
          </cell>
          <cell r="D537">
            <v>41654</v>
          </cell>
          <cell r="E537" t="str">
            <v xml:space="preserve">1388            </v>
          </cell>
          <cell r="F537">
            <v>41667</v>
          </cell>
          <cell r="G537">
            <v>0.85</v>
          </cell>
          <cell r="H537">
            <v>0</v>
          </cell>
          <cell r="I537">
            <v>0</v>
          </cell>
          <cell r="J537">
            <v>1</v>
          </cell>
          <cell r="K537">
            <v>30</v>
          </cell>
          <cell r="L537">
            <v>42370</v>
          </cell>
          <cell r="M537">
            <v>42735</v>
          </cell>
          <cell r="N537">
            <v>0</v>
          </cell>
          <cell r="P537">
            <v>0</v>
          </cell>
          <cell r="Q537">
            <v>0</v>
          </cell>
          <cell r="R537" t="str">
            <v>N</v>
          </cell>
          <cell r="S537">
            <v>0.85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</row>
        <row r="538">
          <cell r="A538">
            <v>2016</v>
          </cell>
          <cell r="B538">
            <v>5422</v>
          </cell>
          <cell r="C538" t="str">
            <v>SARTOR LEGNAMI s.r.l.</v>
          </cell>
          <cell r="D538">
            <v>41744</v>
          </cell>
          <cell r="E538" t="str">
            <v xml:space="preserve">1172            </v>
          </cell>
          <cell r="F538">
            <v>41752</v>
          </cell>
          <cell r="G538">
            <v>39.28</v>
          </cell>
          <cell r="H538">
            <v>0</v>
          </cell>
          <cell r="I538">
            <v>0</v>
          </cell>
          <cell r="J538">
            <v>1</v>
          </cell>
          <cell r="K538">
            <v>30</v>
          </cell>
          <cell r="L538">
            <v>42370</v>
          </cell>
          <cell r="M538">
            <v>42735</v>
          </cell>
          <cell r="N538">
            <v>0</v>
          </cell>
          <cell r="P538">
            <v>0</v>
          </cell>
          <cell r="Q538">
            <v>0</v>
          </cell>
          <cell r="R538" t="str">
            <v>N</v>
          </cell>
          <cell r="S538">
            <v>39.28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</row>
        <row r="539">
          <cell r="A539">
            <v>2016</v>
          </cell>
          <cell r="B539">
            <v>2062</v>
          </cell>
          <cell r="C539" t="str">
            <v>SCAPIN CARLA ALBERTA</v>
          </cell>
          <cell r="D539">
            <v>42404</v>
          </cell>
          <cell r="E539" t="str">
            <v>2PA</v>
          </cell>
          <cell r="F539">
            <v>42415</v>
          </cell>
          <cell r="G539">
            <v>6344</v>
          </cell>
          <cell r="H539">
            <v>6344</v>
          </cell>
          <cell r="I539">
            <v>0</v>
          </cell>
          <cell r="J539">
            <v>42433</v>
          </cell>
          <cell r="K539">
            <v>30</v>
          </cell>
          <cell r="L539">
            <v>42370</v>
          </cell>
          <cell r="M539">
            <v>42735</v>
          </cell>
          <cell r="N539">
            <v>0</v>
          </cell>
          <cell r="P539">
            <v>0</v>
          </cell>
          <cell r="Q539">
            <v>18</v>
          </cell>
          <cell r="R539" t="str">
            <v>S</v>
          </cell>
          <cell r="S539">
            <v>0</v>
          </cell>
          <cell r="T539">
            <v>29</v>
          </cell>
          <cell r="U539">
            <v>114192</v>
          </cell>
          <cell r="V539">
            <v>183976</v>
          </cell>
          <cell r="W539">
            <v>-12</v>
          </cell>
          <cell r="X539">
            <v>-76128</v>
          </cell>
        </row>
        <row r="540">
          <cell r="A540">
            <v>2016</v>
          </cell>
          <cell r="C540" t="str">
            <v>SCAPIN MATTIA</v>
          </cell>
          <cell r="D540">
            <v>40969</v>
          </cell>
          <cell r="E540" t="str">
            <v xml:space="preserve">3               </v>
          </cell>
          <cell r="F540">
            <v>40987</v>
          </cell>
          <cell r="G540">
            <v>1872</v>
          </cell>
          <cell r="H540">
            <v>0</v>
          </cell>
          <cell r="I540">
            <v>0</v>
          </cell>
          <cell r="J540">
            <v>1</v>
          </cell>
          <cell r="K540">
            <v>30</v>
          </cell>
          <cell r="L540">
            <v>42370</v>
          </cell>
          <cell r="M540">
            <v>42735</v>
          </cell>
          <cell r="N540">
            <v>0</v>
          </cell>
          <cell r="P540">
            <v>0</v>
          </cell>
          <cell r="Q540">
            <v>0</v>
          </cell>
          <cell r="R540" t="str">
            <v>N</v>
          </cell>
          <cell r="S540">
            <v>1872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A541">
            <v>2016</v>
          </cell>
          <cell r="C541" t="str">
            <v>SEAT PAGINE GIALLE SPA</v>
          </cell>
          <cell r="D541">
            <v>38805</v>
          </cell>
          <cell r="E541" t="str">
            <v xml:space="preserve">345             </v>
          </cell>
          <cell r="F541">
            <v>38821</v>
          </cell>
          <cell r="G541">
            <v>0.19</v>
          </cell>
          <cell r="H541">
            <v>0</v>
          </cell>
          <cell r="I541">
            <v>0</v>
          </cell>
          <cell r="J541">
            <v>1</v>
          </cell>
          <cell r="K541">
            <v>30</v>
          </cell>
          <cell r="L541">
            <v>42370</v>
          </cell>
          <cell r="M541">
            <v>42735</v>
          </cell>
          <cell r="N541">
            <v>0</v>
          </cell>
          <cell r="P541">
            <v>0</v>
          </cell>
          <cell r="Q541">
            <v>0</v>
          </cell>
          <cell r="R541" t="str">
            <v>N</v>
          </cell>
          <cell r="S541">
            <v>0.19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A542">
            <v>2016</v>
          </cell>
          <cell r="B542">
            <v>1897</v>
          </cell>
          <cell r="C542" t="str">
            <v>Servizi sociali La Goccia s.c.s.a r.l.</v>
          </cell>
          <cell r="D542">
            <v>42395</v>
          </cell>
          <cell r="E542" t="str">
            <v>1/PA</v>
          </cell>
          <cell r="F542">
            <v>42410</v>
          </cell>
          <cell r="G542">
            <v>5678.14</v>
          </cell>
          <cell r="H542">
            <v>5678.14</v>
          </cell>
          <cell r="I542">
            <v>0</v>
          </cell>
          <cell r="J542">
            <v>42430</v>
          </cell>
          <cell r="K542">
            <v>30</v>
          </cell>
          <cell r="L542">
            <v>42370</v>
          </cell>
          <cell r="M542">
            <v>42735</v>
          </cell>
          <cell r="N542">
            <v>0</v>
          </cell>
          <cell r="P542">
            <v>0</v>
          </cell>
          <cell r="Q542">
            <v>20</v>
          </cell>
          <cell r="R542" t="str">
            <v>S</v>
          </cell>
          <cell r="S542">
            <v>0</v>
          </cell>
          <cell r="T542">
            <v>35</v>
          </cell>
          <cell r="U542">
            <v>113562.8</v>
          </cell>
          <cell r="V542">
            <v>198734.9</v>
          </cell>
          <cell r="W542">
            <v>-10</v>
          </cell>
          <cell r="X542">
            <v>-56781.4</v>
          </cell>
        </row>
        <row r="543">
          <cell r="A543">
            <v>2016</v>
          </cell>
          <cell r="B543">
            <v>921</v>
          </cell>
          <cell r="C543" t="str">
            <v>Servizi sociali La Goccia s.c.s.a r.l.</v>
          </cell>
          <cell r="D543">
            <v>42353</v>
          </cell>
          <cell r="E543" t="str">
            <v>457/PA</v>
          </cell>
          <cell r="F543">
            <v>42391</v>
          </cell>
          <cell r="G543">
            <v>5061.88</v>
          </cell>
          <cell r="H543">
            <v>5061.88</v>
          </cell>
          <cell r="I543">
            <v>0</v>
          </cell>
          <cell r="J543">
            <v>42430</v>
          </cell>
          <cell r="K543">
            <v>30</v>
          </cell>
          <cell r="L543">
            <v>42370</v>
          </cell>
          <cell r="M543">
            <v>42735</v>
          </cell>
          <cell r="N543">
            <v>0</v>
          </cell>
          <cell r="P543">
            <v>0</v>
          </cell>
          <cell r="Q543">
            <v>39</v>
          </cell>
          <cell r="R543" t="str">
            <v>S</v>
          </cell>
          <cell r="S543">
            <v>0</v>
          </cell>
          <cell r="T543">
            <v>77</v>
          </cell>
          <cell r="U543">
            <v>197413.32</v>
          </cell>
          <cell r="V543">
            <v>389764.76</v>
          </cell>
          <cell r="W543">
            <v>9</v>
          </cell>
          <cell r="X543">
            <v>45556.92</v>
          </cell>
        </row>
        <row r="544">
          <cell r="A544">
            <v>2016</v>
          </cell>
          <cell r="B544">
            <v>617</v>
          </cell>
          <cell r="C544" t="str">
            <v>Servizi sociali La Goccia s.c.s.a r.l.</v>
          </cell>
          <cell r="D544">
            <v>42369</v>
          </cell>
          <cell r="E544" t="str">
            <v>508/PA</v>
          </cell>
          <cell r="F544">
            <v>42384</v>
          </cell>
          <cell r="G544">
            <v>3088.45</v>
          </cell>
          <cell r="H544">
            <v>3088.45</v>
          </cell>
          <cell r="I544">
            <v>0</v>
          </cell>
          <cell r="J544">
            <v>42430</v>
          </cell>
          <cell r="K544">
            <v>30</v>
          </cell>
          <cell r="L544">
            <v>42370</v>
          </cell>
          <cell r="M544">
            <v>42735</v>
          </cell>
          <cell r="N544">
            <v>0</v>
          </cell>
          <cell r="P544">
            <v>0</v>
          </cell>
          <cell r="Q544">
            <v>46</v>
          </cell>
          <cell r="R544" t="str">
            <v>S</v>
          </cell>
          <cell r="S544">
            <v>0</v>
          </cell>
          <cell r="T544">
            <v>61</v>
          </cell>
          <cell r="U544">
            <v>142068.70000000001</v>
          </cell>
          <cell r="V544">
            <v>188395.45</v>
          </cell>
          <cell r="W544">
            <v>16</v>
          </cell>
          <cell r="X544">
            <v>49415.199999999997</v>
          </cell>
        </row>
        <row r="545">
          <cell r="A545">
            <v>2016</v>
          </cell>
          <cell r="C545" t="str">
            <v>SESA INFORMATICA SRL</v>
          </cell>
          <cell r="D545">
            <v>39931</v>
          </cell>
          <cell r="E545" t="str">
            <v xml:space="preserve">119             </v>
          </cell>
          <cell r="F545">
            <v>39946</v>
          </cell>
          <cell r="G545">
            <v>0.4</v>
          </cell>
          <cell r="H545">
            <v>0</v>
          </cell>
          <cell r="I545">
            <v>0</v>
          </cell>
          <cell r="J545">
            <v>1</v>
          </cell>
          <cell r="K545">
            <v>30</v>
          </cell>
          <cell r="L545">
            <v>42370</v>
          </cell>
          <cell r="M545">
            <v>42735</v>
          </cell>
          <cell r="N545">
            <v>0</v>
          </cell>
          <cell r="P545">
            <v>0</v>
          </cell>
          <cell r="Q545">
            <v>0</v>
          </cell>
          <cell r="R545" t="str">
            <v>N</v>
          </cell>
          <cell r="S545">
            <v>0.4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</row>
        <row r="546">
          <cell r="A546">
            <v>2016</v>
          </cell>
          <cell r="B546">
            <v>17469</v>
          </cell>
          <cell r="C546" t="str">
            <v>SET SRL</v>
          </cell>
          <cell r="D546">
            <v>42338</v>
          </cell>
          <cell r="E546" t="str">
            <v xml:space="preserve">81                            </v>
          </cell>
          <cell r="F546">
            <v>42348</v>
          </cell>
          <cell r="G546">
            <v>24204.799999999999</v>
          </cell>
          <cell r="H546">
            <v>24204.799999999999</v>
          </cell>
          <cell r="I546">
            <v>0</v>
          </cell>
          <cell r="J546">
            <v>42419</v>
          </cell>
          <cell r="K546">
            <v>30</v>
          </cell>
          <cell r="L546">
            <v>42370</v>
          </cell>
          <cell r="M546">
            <v>42735</v>
          </cell>
          <cell r="N546">
            <v>0</v>
          </cell>
          <cell r="P546">
            <v>0</v>
          </cell>
          <cell r="Q546">
            <v>71</v>
          </cell>
          <cell r="R546" t="str">
            <v>S</v>
          </cell>
          <cell r="S546">
            <v>0</v>
          </cell>
          <cell r="T546">
            <v>81</v>
          </cell>
          <cell r="U546">
            <v>1718540.8</v>
          </cell>
          <cell r="V546">
            <v>1960588.8</v>
          </cell>
          <cell r="W546">
            <v>41</v>
          </cell>
          <cell r="X546">
            <v>992396.80000000005</v>
          </cell>
        </row>
        <row r="547">
          <cell r="A547">
            <v>2016</v>
          </cell>
          <cell r="B547">
            <v>18255</v>
          </cell>
          <cell r="C547" t="str">
            <v>SHOP OFFICE DI DEL PIN CLAUDIO</v>
          </cell>
          <cell r="D547">
            <v>42357</v>
          </cell>
          <cell r="E547" t="str">
            <v xml:space="preserve">000257-2015- FE               </v>
          </cell>
          <cell r="F547">
            <v>42362</v>
          </cell>
          <cell r="G547">
            <v>565.35</v>
          </cell>
          <cell r="H547">
            <v>565.35</v>
          </cell>
          <cell r="I547">
            <v>0</v>
          </cell>
          <cell r="J547">
            <v>42430</v>
          </cell>
          <cell r="K547">
            <v>30</v>
          </cell>
          <cell r="L547">
            <v>42370</v>
          </cell>
          <cell r="M547">
            <v>42735</v>
          </cell>
          <cell r="N547">
            <v>0</v>
          </cell>
          <cell r="P547">
            <v>0</v>
          </cell>
          <cell r="Q547">
            <v>68</v>
          </cell>
          <cell r="R547" t="str">
            <v>S</v>
          </cell>
          <cell r="S547">
            <v>0</v>
          </cell>
          <cell r="T547">
            <v>73</v>
          </cell>
          <cell r="U547">
            <v>38443.800000000003</v>
          </cell>
          <cell r="V547">
            <v>41270.550000000003</v>
          </cell>
          <cell r="W547">
            <v>38</v>
          </cell>
          <cell r="X547">
            <v>21483.3</v>
          </cell>
        </row>
        <row r="548">
          <cell r="A548">
            <v>2016</v>
          </cell>
          <cell r="B548">
            <v>4841</v>
          </cell>
          <cell r="C548" t="str">
            <v>SINERGIE SPA</v>
          </cell>
          <cell r="D548">
            <v>42460</v>
          </cell>
          <cell r="E548" t="str">
            <v>331600000429</v>
          </cell>
          <cell r="F548">
            <v>42473</v>
          </cell>
          <cell r="G548">
            <v>1342</v>
          </cell>
          <cell r="H548">
            <v>0</v>
          </cell>
          <cell r="I548">
            <v>0</v>
          </cell>
          <cell r="J548">
            <v>1</v>
          </cell>
          <cell r="K548">
            <v>30</v>
          </cell>
          <cell r="L548">
            <v>42370</v>
          </cell>
          <cell r="M548">
            <v>42735</v>
          </cell>
          <cell r="N548">
            <v>0</v>
          </cell>
          <cell r="P548">
            <v>0</v>
          </cell>
          <cell r="Q548">
            <v>0</v>
          </cell>
          <cell r="R548" t="str">
            <v>N</v>
          </cell>
          <cell r="S548">
            <v>1342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A549">
            <v>2016</v>
          </cell>
          <cell r="B549">
            <v>16923</v>
          </cell>
          <cell r="C549" t="str">
            <v>SINERGIE SPA</v>
          </cell>
          <cell r="D549">
            <v>42331</v>
          </cell>
          <cell r="E549" t="str">
            <v xml:space="preserve">902223                        </v>
          </cell>
          <cell r="F549">
            <v>42334</v>
          </cell>
          <cell r="G549">
            <v>0.02</v>
          </cell>
          <cell r="H549">
            <v>0</v>
          </cell>
          <cell r="I549">
            <v>0</v>
          </cell>
          <cell r="J549">
            <v>1</v>
          </cell>
          <cell r="K549">
            <v>30</v>
          </cell>
          <cell r="L549">
            <v>42370</v>
          </cell>
          <cell r="M549">
            <v>42735</v>
          </cell>
          <cell r="N549">
            <v>0</v>
          </cell>
          <cell r="P549">
            <v>0</v>
          </cell>
          <cell r="Q549">
            <v>0</v>
          </cell>
          <cell r="R549" t="str">
            <v>N</v>
          </cell>
          <cell r="S549">
            <v>0.02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</row>
        <row r="550">
          <cell r="A550">
            <v>2016</v>
          </cell>
          <cell r="B550">
            <v>17574</v>
          </cell>
          <cell r="C550" t="str">
            <v>SINERGIE SPA</v>
          </cell>
          <cell r="D550">
            <v>42345</v>
          </cell>
          <cell r="E550" t="str">
            <v xml:space="preserve">902416                        </v>
          </cell>
          <cell r="F550">
            <v>42349</v>
          </cell>
          <cell r="G550">
            <v>7382.6</v>
          </cell>
          <cell r="H550">
            <v>7382.6</v>
          </cell>
          <cell r="I550">
            <v>0</v>
          </cell>
          <cell r="J550">
            <v>42438</v>
          </cell>
          <cell r="K550">
            <v>30</v>
          </cell>
          <cell r="L550">
            <v>42370</v>
          </cell>
          <cell r="M550">
            <v>42735</v>
          </cell>
          <cell r="N550">
            <v>0</v>
          </cell>
          <cell r="P550">
            <v>0</v>
          </cell>
          <cell r="Q550">
            <v>89</v>
          </cell>
          <cell r="R550" t="str">
            <v>S</v>
          </cell>
          <cell r="S550">
            <v>0</v>
          </cell>
          <cell r="T550">
            <v>93</v>
          </cell>
          <cell r="U550">
            <v>657051.4</v>
          </cell>
          <cell r="V550">
            <v>686581.8</v>
          </cell>
          <cell r="W550">
            <v>59</v>
          </cell>
          <cell r="X550">
            <v>435573.4</v>
          </cell>
        </row>
        <row r="551">
          <cell r="A551">
            <v>2016</v>
          </cell>
          <cell r="B551">
            <v>17573</v>
          </cell>
          <cell r="C551" t="str">
            <v>SINERGIE SPA</v>
          </cell>
          <cell r="D551">
            <v>42345</v>
          </cell>
          <cell r="E551" t="str">
            <v xml:space="preserve">902417                        </v>
          </cell>
          <cell r="F551">
            <v>42349</v>
          </cell>
          <cell r="G551">
            <v>880.28</v>
          </cell>
          <cell r="H551">
            <v>880.28</v>
          </cell>
          <cell r="I551">
            <v>0</v>
          </cell>
          <cell r="J551">
            <v>42438</v>
          </cell>
          <cell r="K551">
            <v>30</v>
          </cell>
          <cell r="L551">
            <v>42370</v>
          </cell>
          <cell r="M551">
            <v>42735</v>
          </cell>
          <cell r="N551">
            <v>0</v>
          </cell>
          <cell r="P551">
            <v>0</v>
          </cell>
          <cell r="Q551">
            <v>89</v>
          </cell>
          <cell r="R551" t="str">
            <v>S</v>
          </cell>
          <cell r="S551">
            <v>0</v>
          </cell>
          <cell r="T551">
            <v>93</v>
          </cell>
          <cell r="U551">
            <v>78344.92</v>
          </cell>
          <cell r="V551">
            <v>81866.039999999994</v>
          </cell>
          <cell r="W551">
            <v>59</v>
          </cell>
          <cell r="X551">
            <v>51936.52</v>
          </cell>
        </row>
        <row r="552">
          <cell r="A552">
            <v>2016</v>
          </cell>
          <cell r="B552">
            <v>17576</v>
          </cell>
          <cell r="C552" t="str">
            <v>SINERGIE SPA</v>
          </cell>
          <cell r="D552">
            <v>42345</v>
          </cell>
          <cell r="E552" t="str">
            <v xml:space="preserve">902418                        </v>
          </cell>
          <cell r="F552">
            <v>42349</v>
          </cell>
          <cell r="G552">
            <v>3936.17</v>
          </cell>
          <cell r="H552">
            <v>3936.17</v>
          </cell>
          <cell r="I552">
            <v>0</v>
          </cell>
          <cell r="J552">
            <v>42438</v>
          </cell>
          <cell r="K552">
            <v>30</v>
          </cell>
          <cell r="L552">
            <v>42370</v>
          </cell>
          <cell r="M552">
            <v>42735</v>
          </cell>
          <cell r="N552">
            <v>0</v>
          </cell>
          <cell r="P552">
            <v>0</v>
          </cell>
          <cell r="Q552">
            <v>89</v>
          </cell>
          <cell r="R552" t="str">
            <v>S</v>
          </cell>
          <cell r="S552">
            <v>0</v>
          </cell>
          <cell r="T552">
            <v>93</v>
          </cell>
          <cell r="U552">
            <v>350319.13</v>
          </cell>
          <cell r="V552">
            <v>366063.81</v>
          </cell>
          <cell r="W552">
            <v>59</v>
          </cell>
          <cell r="X552">
            <v>232234.03</v>
          </cell>
        </row>
        <row r="553">
          <cell r="A553">
            <v>2016</v>
          </cell>
          <cell r="B553">
            <v>17577</v>
          </cell>
          <cell r="C553" t="str">
            <v>SINERGIE SPA</v>
          </cell>
          <cell r="D553">
            <v>42345</v>
          </cell>
          <cell r="E553" t="str">
            <v xml:space="preserve">902419                        </v>
          </cell>
          <cell r="F553">
            <v>42349</v>
          </cell>
          <cell r="G553">
            <v>3323.57</v>
          </cell>
          <cell r="H553">
            <v>3323.57</v>
          </cell>
          <cell r="I553">
            <v>0</v>
          </cell>
          <cell r="J553">
            <v>42438</v>
          </cell>
          <cell r="K553">
            <v>30</v>
          </cell>
          <cell r="L553">
            <v>42370</v>
          </cell>
          <cell r="M553">
            <v>42735</v>
          </cell>
          <cell r="N553">
            <v>0</v>
          </cell>
          <cell r="P553">
            <v>0</v>
          </cell>
          <cell r="Q553">
            <v>89</v>
          </cell>
          <cell r="R553" t="str">
            <v>S</v>
          </cell>
          <cell r="S553">
            <v>0</v>
          </cell>
          <cell r="T553">
            <v>93</v>
          </cell>
          <cell r="U553">
            <v>295797.73</v>
          </cell>
          <cell r="V553">
            <v>309092.01</v>
          </cell>
          <cell r="W553">
            <v>59</v>
          </cell>
          <cell r="X553">
            <v>196090.63</v>
          </cell>
        </row>
        <row r="554">
          <cell r="A554">
            <v>2016</v>
          </cell>
          <cell r="B554">
            <v>17572</v>
          </cell>
          <cell r="C554" t="str">
            <v>SINERGIE SPA</v>
          </cell>
          <cell r="D554">
            <v>42345</v>
          </cell>
          <cell r="E554" t="str">
            <v xml:space="preserve">902420                        </v>
          </cell>
          <cell r="F554">
            <v>42349</v>
          </cell>
          <cell r="G554">
            <v>9542.94</v>
          </cell>
          <cell r="H554">
            <v>9542.94</v>
          </cell>
          <cell r="I554">
            <v>0</v>
          </cell>
          <cell r="J554">
            <v>42438</v>
          </cell>
          <cell r="K554">
            <v>30</v>
          </cell>
          <cell r="L554">
            <v>42370</v>
          </cell>
          <cell r="M554">
            <v>42735</v>
          </cell>
          <cell r="N554">
            <v>0</v>
          </cell>
          <cell r="P554">
            <v>0</v>
          </cell>
          <cell r="Q554">
            <v>89</v>
          </cell>
          <cell r="R554" t="str">
            <v>S</v>
          </cell>
          <cell r="S554">
            <v>0</v>
          </cell>
          <cell r="T554">
            <v>93</v>
          </cell>
          <cell r="U554">
            <v>849321.66</v>
          </cell>
          <cell r="V554">
            <v>887493.42</v>
          </cell>
          <cell r="W554">
            <v>59</v>
          </cell>
          <cell r="X554">
            <v>563033.46</v>
          </cell>
        </row>
        <row r="555">
          <cell r="A555">
            <v>2016</v>
          </cell>
          <cell r="B555">
            <v>17575</v>
          </cell>
          <cell r="C555" t="str">
            <v>SINERGIE SPA</v>
          </cell>
          <cell r="D555">
            <v>42345</v>
          </cell>
          <cell r="E555" t="str">
            <v xml:space="preserve">902421                        </v>
          </cell>
          <cell r="F555">
            <v>42349</v>
          </cell>
          <cell r="G555">
            <v>9297.7999999999993</v>
          </cell>
          <cell r="H555">
            <v>9297.7999999999993</v>
          </cell>
          <cell r="I555">
            <v>0</v>
          </cell>
          <cell r="J555">
            <v>42438</v>
          </cell>
          <cell r="K555">
            <v>30</v>
          </cell>
          <cell r="L555">
            <v>42370</v>
          </cell>
          <cell r="M555">
            <v>42735</v>
          </cell>
          <cell r="N555">
            <v>0</v>
          </cell>
          <cell r="P555">
            <v>0</v>
          </cell>
          <cell r="Q555">
            <v>89</v>
          </cell>
          <cell r="R555" t="str">
            <v>S</v>
          </cell>
          <cell r="S555">
            <v>0</v>
          </cell>
          <cell r="T555">
            <v>93</v>
          </cell>
          <cell r="U555">
            <v>827504.2</v>
          </cell>
          <cell r="V555">
            <v>864695.4</v>
          </cell>
          <cell r="W555">
            <v>59</v>
          </cell>
          <cell r="X555">
            <v>548570.19999999995</v>
          </cell>
        </row>
        <row r="556">
          <cell r="A556">
            <v>2016</v>
          </cell>
          <cell r="B556">
            <v>17579</v>
          </cell>
          <cell r="C556" t="str">
            <v>SINERGIE SPA</v>
          </cell>
          <cell r="D556">
            <v>42345</v>
          </cell>
          <cell r="E556" t="str">
            <v xml:space="preserve">902422                        </v>
          </cell>
          <cell r="F556">
            <v>42349</v>
          </cell>
          <cell r="G556">
            <v>6452.04</v>
          </cell>
          <cell r="H556">
            <v>6452.04</v>
          </cell>
          <cell r="I556">
            <v>0</v>
          </cell>
          <cell r="J556">
            <v>42438</v>
          </cell>
          <cell r="K556">
            <v>30</v>
          </cell>
          <cell r="L556">
            <v>42370</v>
          </cell>
          <cell r="M556">
            <v>42735</v>
          </cell>
          <cell r="N556">
            <v>0</v>
          </cell>
          <cell r="P556">
            <v>0</v>
          </cell>
          <cell r="Q556">
            <v>89</v>
          </cell>
          <cell r="R556" t="str">
            <v>S</v>
          </cell>
          <cell r="S556">
            <v>0</v>
          </cell>
          <cell r="T556">
            <v>93</v>
          </cell>
          <cell r="U556">
            <v>574231.56000000006</v>
          </cell>
          <cell r="V556">
            <v>600039.72</v>
          </cell>
          <cell r="W556">
            <v>59</v>
          </cell>
          <cell r="X556">
            <v>380670.36</v>
          </cell>
        </row>
        <row r="557">
          <cell r="A557">
            <v>2016</v>
          </cell>
          <cell r="B557">
            <v>7518</v>
          </cell>
          <cell r="C557" t="str">
            <v>SOLUZIONE SRL</v>
          </cell>
          <cell r="D557">
            <v>41415</v>
          </cell>
          <cell r="E557" t="str">
            <v xml:space="preserve">1229            </v>
          </cell>
          <cell r="F557">
            <v>41425</v>
          </cell>
          <cell r="G557">
            <v>447.7</v>
          </cell>
          <cell r="H557">
            <v>0</v>
          </cell>
          <cell r="I557">
            <v>0</v>
          </cell>
          <cell r="J557">
            <v>1</v>
          </cell>
          <cell r="K557">
            <v>30</v>
          </cell>
          <cell r="L557">
            <v>42370</v>
          </cell>
          <cell r="M557">
            <v>42735</v>
          </cell>
          <cell r="N557">
            <v>0</v>
          </cell>
          <cell r="P557">
            <v>0</v>
          </cell>
          <cell r="Q557">
            <v>0</v>
          </cell>
          <cell r="R557" t="str">
            <v>N</v>
          </cell>
          <cell r="S557">
            <v>447.7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A558">
            <v>2016</v>
          </cell>
          <cell r="C558" t="str">
            <v>SOLUZIONE SRL</v>
          </cell>
          <cell r="D558">
            <v>40298</v>
          </cell>
          <cell r="E558" t="str">
            <v xml:space="preserve">546             </v>
          </cell>
          <cell r="F558">
            <v>40318</v>
          </cell>
          <cell r="G558">
            <v>348</v>
          </cell>
          <cell r="H558">
            <v>0</v>
          </cell>
          <cell r="I558">
            <v>0</v>
          </cell>
          <cell r="J558">
            <v>1</v>
          </cell>
          <cell r="K558">
            <v>30</v>
          </cell>
          <cell r="L558">
            <v>42370</v>
          </cell>
          <cell r="M558">
            <v>42735</v>
          </cell>
          <cell r="N558">
            <v>0</v>
          </cell>
          <cell r="P558">
            <v>0</v>
          </cell>
          <cell r="Q558">
            <v>0</v>
          </cell>
          <cell r="R558" t="str">
            <v>N</v>
          </cell>
          <cell r="S558">
            <v>348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</row>
        <row r="559">
          <cell r="A559">
            <v>2016</v>
          </cell>
          <cell r="C559" t="str">
            <v>ST.LEG.ASS.SEGANTINI LORIGIOLA</v>
          </cell>
          <cell r="D559">
            <v>38861</v>
          </cell>
          <cell r="E559" t="str">
            <v xml:space="preserve">119             </v>
          </cell>
          <cell r="F559">
            <v>38874</v>
          </cell>
          <cell r="G559">
            <v>300</v>
          </cell>
          <cell r="H559">
            <v>0</v>
          </cell>
          <cell r="I559">
            <v>0</v>
          </cell>
          <cell r="J559">
            <v>1</v>
          </cell>
          <cell r="K559">
            <v>30</v>
          </cell>
          <cell r="L559">
            <v>42370</v>
          </cell>
          <cell r="M559">
            <v>42735</v>
          </cell>
          <cell r="N559">
            <v>0</v>
          </cell>
          <cell r="P559">
            <v>0</v>
          </cell>
          <cell r="Q559">
            <v>0</v>
          </cell>
          <cell r="R559" t="str">
            <v>N</v>
          </cell>
          <cell r="S559">
            <v>300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</row>
        <row r="560">
          <cell r="A560">
            <v>2016</v>
          </cell>
          <cell r="C560" t="str">
            <v>STU.LEG.ZAMBELLI E TASSETTO</v>
          </cell>
          <cell r="D560">
            <v>40630</v>
          </cell>
          <cell r="E560" t="str">
            <v xml:space="preserve">306             </v>
          </cell>
          <cell r="F560">
            <v>40666</v>
          </cell>
          <cell r="G560">
            <v>458.64</v>
          </cell>
          <cell r="H560">
            <v>0</v>
          </cell>
          <cell r="I560">
            <v>0</v>
          </cell>
          <cell r="J560">
            <v>1</v>
          </cell>
          <cell r="K560">
            <v>30</v>
          </cell>
          <cell r="L560">
            <v>42370</v>
          </cell>
          <cell r="M560">
            <v>42735</v>
          </cell>
          <cell r="N560">
            <v>0</v>
          </cell>
          <cell r="P560">
            <v>0</v>
          </cell>
          <cell r="Q560">
            <v>0</v>
          </cell>
          <cell r="R560" t="str">
            <v>N</v>
          </cell>
          <cell r="S560">
            <v>458.64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A561">
            <v>2016</v>
          </cell>
          <cell r="C561" t="str">
            <v>STUDIO ARCH. MINO CAMPANA</v>
          </cell>
          <cell r="D561">
            <v>38447</v>
          </cell>
          <cell r="E561" t="str">
            <v xml:space="preserve">7               </v>
          </cell>
          <cell r="F561">
            <v>38509</v>
          </cell>
          <cell r="G561">
            <v>28641.599999999999</v>
          </cell>
          <cell r="H561">
            <v>0</v>
          </cell>
          <cell r="I561">
            <v>0</v>
          </cell>
          <cell r="J561">
            <v>1</v>
          </cell>
          <cell r="K561">
            <v>30</v>
          </cell>
          <cell r="L561">
            <v>42370</v>
          </cell>
          <cell r="M561">
            <v>42735</v>
          </cell>
          <cell r="N561">
            <v>0</v>
          </cell>
          <cell r="P561">
            <v>0</v>
          </cell>
          <cell r="Q561">
            <v>0</v>
          </cell>
          <cell r="R561" t="str">
            <v>N</v>
          </cell>
          <cell r="S561">
            <v>28641.599999999999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</row>
        <row r="562">
          <cell r="A562">
            <v>2016</v>
          </cell>
          <cell r="C562" t="str">
            <v>STUDIO IDEA 82 SAS</v>
          </cell>
          <cell r="D562">
            <v>37768</v>
          </cell>
          <cell r="E562" t="str">
            <v xml:space="preserve">1322            </v>
          </cell>
          <cell r="F562">
            <v>37781</v>
          </cell>
          <cell r="G562">
            <v>58.04</v>
          </cell>
          <cell r="H562">
            <v>0</v>
          </cell>
          <cell r="I562">
            <v>0</v>
          </cell>
          <cell r="J562">
            <v>1</v>
          </cell>
          <cell r="K562">
            <v>30</v>
          </cell>
          <cell r="L562">
            <v>42370</v>
          </cell>
          <cell r="M562">
            <v>42735</v>
          </cell>
          <cell r="N562">
            <v>0</v>
          </cell>
          <cell r="P562">
            <v>0</v>
          </cell>
          <cell r="Q562">
            <v>0</v>
          </cell>
          <cell r="R562" t="str">
            <v>N</v>
          </cell>
          <cell r="S562">
            <v>58.04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</row>
        <row r="563">
          <cell r="A563">
            <v>2016</v>
          </cell>
          <cell r="C563" t="str">
            <v>STUDIO IDEA 82 SAS</v>
          </cell>
          <cell r="D563">
            <v>38492</v>
          </cell>
          <cell r="E563" t="str">
            <v xml:space="preserve">1429            </v>
          </cell>
          <cell r="F563">
            <v>38509</v>
          </cell>
          <cell r="G563">
            <v>71.8</v>
          </cell>
          <cell r="H563">
            <v>0</v>
          </cell>
          <cell r="I563">
            <v>0</v>
          </cell>
          <cell r="J563">
            <v>1</v>
          </cell>
          <cell r="K563">
            <v>30</v>
          </cell>
          <cell r="L563">
            <v>42370</v>
          </cell>
          <cell r="M563">
            <v>42735</v>
          </cell>
          <cell r="N563">
            <v>0</v>
          </cell>
          <cell r="P563">
            <v>0</v>
          </cell>
          <cell r="Q563">
            <v>0</v>
          </cell>
          <cell r="R563" t="str">
            <v>N</v>
          </cell>
          <cell r="S563">
            <v>71.8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A564">
            <v>2016</v>
          </cell>
          <cell r="C564" t="str">
            <v>STUDIO IDEA 82 SAS</v>
          </cell>
          <cell r="D564">
            <v>38622</v>
          </cell>
          <cell r="E564" t="str">
            <v xml:space="preserve">1912            </v>
          </cell>
          <cell r="F564">
            <v>38623</v>
          </cell>
          <cell r="G564">
            <v>58</v>
          </cell>
          <cell r="H564">
            <v>0</v>
          </cell>
          <cell r="I564">
            <v>0</v>
          </cell>
          <cell r="J564">
            <v>1</v>
          </cell>
          <cell r="K564">
            <v>30</v>
          </cell>
          <cell r="L564">
            <v>42370</v>
          </cell>
          <cell r="M564">
            <v>42735</v>
          </cell>
          <cell r="N564">
            <v>0</v>
          </cell>
          <cell r="P564">
            <v>0</v>
          </cell>
          <cell r="Q564">
            <v>0</v>
          </cell>
          <cell r="R564" t="str">
            <v>N</v>
          </cell>
          <cell r="S564">
            <v>58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A565">
            <v>2016</v>
          </cell>
          <cell r="C565" t="str">
            <v>STUDIO IDEA 82 SAS</v>
          </cell>
          <cell r="D565">
            <v>39458</v>
          </cell>
          <cell r="E565" t="str">
            <v xml:space="preserve">34              </v>
          </cell>
          <cell r="F565">
            <v>39463</v>
          </cell>
          <cell r="G565">
            <v>72.36</v>
          </cell>
          <cell r="H565">
            <v>0</v>
          </cell>
          <cell r="I565">
            <v>0</v>
          </cell>
          <cell r="J565">
            <v>1</v>
          </cell>
          <cell r="K565">
            <v>30</v>
          </cell>
          <cell r="L565">
            <v>42370</v>
          </cell>
          <cell r="M565">
            <v>42735</v>
          </cell>
          <cell r="N565">
            <v>0</v>
          </cell>
          <cell r="P565">
            <v>0</v>
          </cell>
          <cell r="Q565">
            <v>0</v>
          </cell>
          <cell r="R565" t="str">
            <v>N</v>
          </cell>
          <cell r="S565">
            <v>72.36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A566">
            <v>2016</v>
          </cell>
          <cell r="C566" t="str">
            <v>STUDIO IDEA 82 SAS</v>
          </cell>
          <cell r="D566">
            <v>40927</v>
          </cell>
          <cell r="E566" t="str">
            <v xml:space="preserve">42              </v>
          </cell>
          <cell r="F566">
            <v>40952</v>
          </cell>
          <cell r="G566">
            <v>68</v>
          </cell>
          <cell r="H566">
            <v>0</v>
          </cell>
          <cell r="I566">
            <v>0</v>
          </cell>
          <cell r="J566">
            <v>1</v>
          </cell>
          <cell r="K566">
            <v>30</v>
          </cell>
          <cell r="L566">
            <v>42370</v>
          </cell>
          <cell r="M566">
            <v>42735</v>
          </cell>
          <cell r="N566">
            <v>0</v>
          </cell>
          <cell r="P566">
            <v>0</v>
          </cell>
          <cell r="Q566">
            <v>0</v>
          </cell>
          <cell r="R566" t="str">
            <v>N</v>
          </cell>
          <cell r="S566">
            <v>68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A567">
            <v>2016</v>
          </cell>
          <cell r="C567" t="str">
            <v>STUDIO IDEA 82 SAS</v>
          </cell>
          <cell r="D567">
            <v>40270</v>
          </cell>
          <cell r="E567" t="str">
            <v xml:space="preserve">439             </v>
          </cell>
          <cell r="F567">
            <v>40287</v>
          </cell>
          <cell r="G567">
            <v>67.5</v>
          </cell>
          <cell r="H567">
            <v>0</v>
          </cell>
          <cell r="I567">
            <v>0</v>
          </cell>
          <cell r="J567">
            <v>1</v>
          </cell>
          <cell r="K567">
            <v>30</v>
          </cell>
          <cell r="L567">
            <v>42370</v>
          </cell>
          <cell r="M567">
            <v>42735</v>
          </cell>
          <cell r="N567">
            <v>0</v>
          </cell>
          <cell r="P567">
            <v>0</v>
          </cell>
          <cell r="Q567">
            <v>0</v>
          </cell>
          <cell r="R567" t="str">
            <v>N</v>
          </cell>
          <cell r="S567">
            <v>67.5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</row>
        <row r="568">
          <cell r="A568">
            <v>2016</v>
          </cell>
          <cell r="C568" t="str">
            <v>STUDIO IDEA 82 SAS</v>
          </cell>
          <cell r="D568">
            <v>41296</v>
          </cell>
          <cell r="E568" t="str">
            <v xml:space="preserve">49              </v>
          </cell>
          <cell r="F568">
            <v>41302</v>
          </cell>
          <cell r="G568">
            <v>68</v>
          </cell>
          <cell r="H568">
            <v>0</v>
          </cell>
          <cell r="I568">
            <v>0</v>
          </cell>
          <cell r="J568">
            <v>1</v>
          </cell>
          <cell r="K568">
            <v>30</v>
          </cell>
          <cell r="L568">
            <v>42370</v>
          </cell>
          <cell r="M568">
            <v>42735</v>
          </cell>
          <cell r="N568">
            <v>0</v>
          </cell>
          <cell r="P568">
            <v>0</v>
          </cell>
          <cell r="Q568">
            <v>0</v>
          </cell>
          <cell r="R568" t="str">
            <v>N</v>
          </cell>
          <cell r="S568">
            <v>68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A569">
            <v>2016</v>
          </cell>
          <cell r="C569" t="str">
            <v>STUDIO IDEA 82 SAS</v>
          </cell>
          <cell r="D569">
            <v>40193</v>
          </cell>
          <cell r="E569" t="str">
            <v xml:space="preserve">61              </v>
          </cell>
          <cell r="F569">
            <v>40212</v>
          </cell>
          <cell r="G569">
            <v>67.5</v>
          </cell>
          <cell r="H569">
            <v>0</v>
          </cell>
          <cell r="I569">
            <v>0</v>
          </cell>
          <cell r="J569">
            <v>1</v>
          </cell>
          <cell r="K569">
            <v>30</v>
          </cell>
          <cell r="L569">
            <v>42370</v>
          </cell>
          <cell r="M569">
            <v>42735</v>
          </cell>
          <cell r="N569">
            <v>0</v>
          </cell>
          <cell r="P569">
            <v>0</v>
          </cell>
          <cell r="Q569">
            <v>0</v>
          </cell>
          <cell r="R569" t="str">
            <v>N</v>
          </cell>
          <cell r="S569">
            <v>67.5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</row>
        <row r="570">
          <cell r="A570">
            <v>2016</v>
          </cell>
          <cell r="C570" t="str">
            <v>STUDIO IDEA 82 SAS</v>
          </cell>
          <cell r="D570">
            <v>39176</v>
          </cell>
          <cell r="E570" t="str">
            <v xml:space="preserve">684             </v>
          </cell>
          <cell r="F570">
            <v>39184</v>
          </cell>
          <cell r="G570">
            <v>58</v>
          </cell>
          <cell r="H570">
            <v>0</v>
          </cell>
          <cell r="I570">
            <v>0</v>
          </cell>
          <cell r="J570">
            <v>1</v>
          </cell>
          <cell r="K570">
            <v>30</v>
          </cell>
          <cell r="L570">
            <v>42370</v>
          </cell>
          <cell r="M570">
            <v>42735</v>
          </cell>
          <cell r="N570">
            <v>0</v>
          </cell>
          <cell r="P570">
            <v>0</v>
          </cell>
          <cell r="Q570">
            <v>0</v>
          </cell>
          <cell r="R570" t="str">
            <v>N</v>
          </cell>
          <cell r="S570">
            <v>58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</row>
        <row r="571">
          <cell r="A571">
            <v>2016</v>
          </cell>
          <cell r="C571" t="str">
            <v>STUDIO IDEA 82 SAS</v>
          </cell>
          <cell r="D571">
            <v>40310</v>
          </cell>
          <cell r="E571" t="str">
            <v xml:space="preserve">697             </v>
          </cell>
          <cell r="F571">
            <v>40324</v>
          </cell>
          <cell r="G571">
            <v>67.5</v>
          </cell>
          <cell r="H571">
            <v>0</v>
          </cell>
          <cell r="I571">
            <v>0</v>
          </cell>
          <cell r="J571">
            <v>1</v>
          </cell>
          <cell r="K571">
            <v>30</v>
          </cell>
          <cell r="L571">
            <v>42370</v>
          </cell>
          <cell r="M571">
            <v>42735</v>
          </cell>
          <cell r="N571">
            <v>0</v>
          </cell>
          <cell r="P571">
            <v>0</v>
          </cell>
          <cell r="Q571">
            <v>0</v>
          </cell>
          <cell r="R571" t="str">
            <v>N</v>
          </cell>
          <cell r="S571">
            <v>67.5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</row>
        <row r="572">
          <cell r="A572">
            <v>2016</v>
          </cell>
          <cell r="C572" t="str">
            <v>STUDIO IDEA 82 SAS</v>
          </cell>
          <cell r="D572">
            <v>38083</v>
          </cell>
          <cell r="E572" t="str">
            <v xml:space="preserve">742             </v>
          </cell>
          <cell r="F572">
            <v>38139</v>
          </cell>
          <cell r="G572">
            <v>58.04</v>
          </cell>
          <cell r="H572">
            <v>0</v>
          </cell>
          <cell r="I572">
            <v>0</v>
          </cell>
          <cell r="J572">
            <v>1</v>
          </cell>
          <cell r="K572">
            <v>30</v>
          </cell>
          <cell r="L572">
            <v>42370</v>
          </cell>
          <cell r="M572">
            <v>42735</v>
          </cell>
          <cell r="N572">
            <v>0</v>
          </cell>
          <cell r="P572">
            <v>0</v>
          </cell>
          <cell r="Q572">
            <v>0</v>
          </cell>
          <cell r="R572" t="str">
            <v>N</v>
          </cell>
          <cell r="S572">
            <v>58.04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A573">
            <v>2016</v>
          </cell>
          <cell r="C573" t="str">
            <v>STUDIO LEGALE MANZI E ASSOCIAT</v>
          </cell>
          <cell r="D573">
            <v>40904</v>
          </cell>
          <cell r="E573" t="str">
            <v xml:space="preserve">777             </v>
          </cell>
          <cell r="F573">
            <v>40924</v>
          </cell>
          <cell r="G573">
            <v>0.4</v>
          </cell>
          <cell r="H573">
            <v>0</v>
          </cell>
          <cell r="I573">
            <v>0</v>
          </cell>
          <cell r="J573">
            <v>1</v>
          </cell>
          <cell r="K573">
            <v>30</v>
          </cell>
          <cell r="L573">
            <v>42370</v>
          </cell>
          <cell r="M573">
            <v>42735</v>
          </cell>
          <cell r="N573">
            <v>0</v>
          </cell>
          <cell r="P573">
            <v>0</v>
          </cell>
          <cell r="Q573">
            <v>0</v>
          </cell>
          <cell r="R573" t="str">
            <v>N</v>
          </cell>
          <cell r="S573">
            <v>0.4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</row>
        <row r="574">
          <cell r="A574">
            <v>2016</v>
          </cell>
          <cell r="B574">
            <v>17938</v>
          </cell>
          <cell r="C574" t="str">
            <v>STUDIO SIMIONATO</v>
          </cell>
          <cell r="D574">
            <v>42354</v>
          </cell>
          <cell r="E574" t="str">
            <v xml:space="preserve">000010-2015-PA                </v>
          </cell>
          <cell r="F574">
            <v>42355</v>
          </cell>
          <cell r="G574">
            <v>7612.8</v>
          </cell>
          <cell r="H574">
            <v>7612.8</v>
          </cell>
          <cell r="I574">
            <v>0</v>
          </cell>
          <cell r="J574">
            <v>42433</v>
          </cell>
          <cell r="K574">
            <v>30</v>
          </cell>
          <cell r="L574">
            <v>42370</v>
          </cell>
          <cell r="M574">
            <v>42735</v>
          </cell>
          <cell r="N574">
            <v>0</v>
          </cell>
          <cell r="P574">
            <v>0</v>
          </cell>
          <cell r="Q574">
            <v>78</v>
          </cell>
          <cell r="R574" t="str">
            <v>S</v>
          </cell>
          <cell r="S574">
            <v>0</v>
          </cell>
          <cell r="T574">
            <v>79</v>
          </cell>
          <cell r="U574">
            <v>593798.40000000002</v>
          </cell>
          <cell r="V574">
            <v>601411.19999999995</v>
          </cell>
          <cell r="W574">
            <v>48</v>
          </cell>
          <cell r="X574">
            <v>365414.40000000002</v>
          </cell>
        </row>
        <row r="575">
          <cell r="A575">
            <v>2016</v>
          </cell>
          <cell r="C575" t="str">
            <v>STUDIO TECNICO ASSOC.LAZZ.SEMB</v>
          </cell>
          <cell r="D575">
            <v>38926</v>
          </cell>
          <cell r="E575" t="str">
            <v xml:space="preserve">48              </v>
          </cell>
          <cell r="F575">
            <v>38933</v>
          </cell>
          <cell r="G575">
            <v>270</v>
          </cell>
          <cell r="H575">
            <v>0</v>
          </cell>
          <cell r="I575">
            <v>0</v>
          </cell>
          <cell r="J575">
            <v>1</v>
          </cell>
          <cell r="K575">
            <v>30</v>
          </cell>
          <cell r="L575">
            <v>42370</v>
          </cell>
          <cell r="M575">
            <v>42735</v>
          </cell>
          <cell r="N575">
            <v>0</v>
          </cell>
          <cell r="P575">
            <v>0</v>
          </cell>
          <cell r="Q575">
            <v>0</v>
          </cell>
          <cell r="R575" t="str">
            <v>N</v>
          </cell>
          <cell r="S575">
            <v>270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</row>
        <row r="576">
          <cell r="A576">
            <v>2016</v>
          </cell>
          <cell r="B576">
            <v>13092</v>
          </cell>
          <cell r="C576" t="str">
            <v>SUNTECO  SRL</v>
          </cell>
          <cell r="D576">
            <v>42258</v>
          </cell>
          <cell r="E576" t="str">
            <v xml:space="preserve">251                           </v>
          </cell>
          <cell r="F576">
            <v>42262</v>
          </cell>
          <cell r="G576">
            <v>472.14</v>
          </cell>
          <cell r="H576">
            <v>0</v>
          </cell>
          <cell r="I576">
            <v>0</v>
          </cell>
          <cell r="J576">
            <v>1</v>
          </cell>
          <cell r="K576">
            <v>30</v>
          </cell>
          <cell r="L576">
            <v>42370</v>
          </cell>
          <cell r="M576">
            <v>42735</v>
          </cell>
          <cell r="N576">
            <v>0</v>
          </cell>
          <cell r="P576">
            <v>0</v>
          </cell>
          <cell r="Q576">
            <v>0</v>
          </cell>
          <cell r="R576" t="str">
            <v>N</v>
          </cell>
          <cell r="S576">
            <v>472.14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</row>
        <row r="577">
          <cell r="A577">
            <v>2016</v>
          </cell>
          <cell r="B577">
            <v>18388</v>
          </cell>
          <cell r="C577" t="str">
            <v>SUPERBETON SPA</v>
          </cell>
          <cell r="D577">
            <v>42360</v>
          </cell>
          <cell r="E577" t="str">
            <v xml:space="preserve">1068                          </v>
          </cell>
          <cell r="F577">
            <v>42367</v>
          </cell>
          <cell r="G577">
            <v>681.98</v>
          </cell>
          <cell r="H577">
            <v>681.98</v>
          </cell>
          <cell r="I577">
            <v>0</v>
          </cell>
          <cell r="J577">
            <v>42430</v>
          </cell>
          <cell r="K577">
            <v>30</v>
          </cell>
          <cell r="L577">
            <v>42370</v>
          </cell>
          <cell r="M577">
            <v>42735</v>
          </cell>
          <cell r="N577">
            <v>0</v>
          </cell>
          <cell r="P577">
            <v>0</v>
          </cell>
          <cell r="Q577">
            <v>63</v>
          </cell>
          <cell r="R577" t="str">
            <v>S</v>
          </cell>
          <cell r="S577">
            <v>0</v>
          </cell>
          <cell r="T577">
            <v>70</v>
          </cell>
          <cell r="U577">
            <v>42964.74</v>
          </cell>
          <cell r="V577">
            <v>47738.6</v>
          </cell>
          <cell r="W577">
            <v>33</v>
          </cell>
          <cell r="X577">
            <v>22505.34</v>
          </cell>
        </row>
        <row r="578">
          <cell r="A578">
            <v>2016</v>
          </cell>
          <cell r="B578">
            <v>299</v>
          </cell>
          <cell r="C578" t="str">
            <v>SUPERBETON SPA</v>
          </cell>
          <cell r="D578">
            <v>42369</v>
          </cell>
          <cell r="E578" t="str">
            <v>1138</v>
          </cell>
          <cell r="F578">
            <v>42380</v>
          </cell>
          <cell r="G578">
            <v>2852.6</v>
          </cell>
          <cell r="H578">
            <v>2852.6</v>
          </cell>
          <cell r="I578">
            <v>0</v>
          </cell>
          <cell r="J578">
            <v>42431</v>
          </cell>
          <cell r="K578">
            <v>30</v>
          </cell>
          <cell r="L578">
            <v>42370</v>
          </cell>
          <cell r="M578">
            <v>42735</v>
          </cell>
          <cell r="N578">
            <v>0</v>
          </cell>
          <cell r="P578">
            <v>0</v>
          </cell>
          <cell r="Q578">
            <v>51</v>
          </cell>
          <cell r="R578" t="str">
            <v>S</v>
          </cell>
          <cell r="S578">
            <v>0</v>
          </cell>
          <cell r="T578">
            <v>62</v>
          </cell>
          <cell r="U578">
            <v>145482.6</v>
          </cell>
          <cell r="V578">
            <v>176861.2</v>
          </cell>
          <cell r="W578">
            <v>21</v>
          </cell>
          <cell r="X578">
            <v>59904.6</v>
          </cell>
        </row>
        <row r="579">
          <cell r="A579">
            <v>2016</v>
          </cell>
          <cell r="C579" t="str">
            <v>SUPERMERCATO GEREMIA SNC</v>
          </cell>
          <cell r="D579">
            <v>40674</v>
          </cell>
          <cell r="E579" t="str">
            <v xml:space="preserve">18              </v>
          </cell>
          <cell r="F579">
            <v>40680</v>
          </cell>
          <cell r="G579">
            <v>259.58</v>
          </cell>
          <cell r="H579">
            <v>0</v>
          </cell>
          <cell r="I579">
            <v>0</v>
          </cell>
          <cell r="J579">
            <v>1</v>
          </cell>
          <cell r="K579">
            <v>30</v>
          </cell>
          <cell r="L579">
            <v>42370</v>
          </cell>
          <cell r="M579">
            <v>42735</v>
          </cell>
          <cell r="N579">
            <v>0</v>
          </cell>
          <cell r="P579">
            <v>0</v>
          </cell>
          <cell r="Q579">
            <v>0</v>
          </cell>
          <cell r="R579" t="str">
            <v>N</v>
          </cell>
          <cell r="S579">
            <v>259.58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</row>
        <row r="580">
          <cell r="A580">
            <v>2016</v>
          </cell>
          <cell r="C580" t="str">
            <v>SUPERMERCATO GEREMIA SNC</v>
          </cell>
          <cell r="D580">
            <v>39449</v>
          </cell>
          <cell r="E580" t="str">
            <v xml:space="preserve">2               </v>
          </cell>
          <cell r="F580">
            <v>39463</v>
          </cell>
          <cell r="G580">
            <v>0.08</v>
          </cell>
          <cell r="H580">
            <v>0</v>
          </cell>
          <cell r="I580">
            <v>0</v>
          </cell>
          <cell r="J580">
            <v>1</v>
          </cell>
          <cell r="K580">
            <v>30</v>
          </cell>
          <cell r="L580">
            <v>42370</v>
          </cell>
          <cell r="M580">
            <v>42735</v>
          </cell>
          <cell r="N580">
            <v>0</v>
          </cell>
          <cell r="P580">
            <v>0</v>
          </cell>
          <cell r="Q580">
            <v>0</v>
          </cell>
          <cell r="R580" t="str">
            <v>N</v>
          </cell>
          <cell r="S580">
            <v>0.08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</row>
        <row r="581">
          <cell r="A581">
            <v>2016</v>
          </cell>
          <cell r="B581">
            <v>16873</v>
          </cell>
          <cell r="C581" t="str">
            <v>T.E.S. SPA</v>
          </cell>
          <cell r="D581">
            <v>42333</v>
          </cell>
          <cell r="E581" t="str">
            <v xml:space="preserve">485PA                         </v>
          </cell>
          <cell r="F581">
            <v>42334</v>
          </cell>
          <cell r="G581">
            <v>2136.46</v>
          </cell>
          <cell r="H581">
            <v>2136.46</v>
          </cell>
          <cell r="I581">
            <v>0</v>
          </cell>
          <cell r="J581">
            <v>42422</v>
          </cell>
          <cell r="K581">
            <v>30</v>
          </cell>
          <cell r="L581">
            <v>42370</v>
          </cell>
          <cell r="M581">
            <v>42735</v>
          </cell>
          <cell r="N581">
            <v>0</v>
          </cell>
          <cell r="P581">
            <v>0</v>
          </cell>
          <cell r="Q581">
            <v>88</v>
          </cell>
          <cell r="R581" t="str">
            <v>S</v>
          </cell>
          <cell r="S581">
            <v>0</v>
          </cell>
          <cell r="T581">
            <v>89</v>
          </cell>
          <cell r="U581">
            <v>188008.48</v>
          </cell>
          <cell r="V581">
            <v>190144.94</v>
          </cell>
          <cell r="W581">
            <v>58</v>
          </cell>
          <cell r="X581">
            <v>123914.68</v>
          </cell>
        </row>
        <row r="582">
          <cell r="A582">
            <v>2016</v>
          </cell>
          <cell r="C582" t="str">
            <v>TELECOM ITALIA SPA</v>
          </cell>
          <cell r="D582">
            <v>41187</v>
          </cell>
          <cell r="E582" t="str">
            <v xml:space="preserve">1312043         </v>
          </cell>
          <cell r="F582">
            <v>41253</v>
          </cell>
          <cell r="G582">
            <v>61.5</v>
          </cell>
          <cell r="H582">
            <v>0</v>
          </cell>
          <cell r="I582">
            <v>0</v>
          </cell>
          <cell r="J582">
            <v>1</v>
          </cell>
          <cell r="K582">
            <v>30</v>
          </cell>
          <cell r="L582">
            <v>42370</v>
          </cell>
          <cell r="M582">
            <v>42735</v>
          </cell>
          <cell r="N582">
            <v>0</v>
          </cell>
          <cell r="P582">
            <v>0</v>
          </cell>
          <cell r="Q582">
            <v>0</v>
          </cell>
          <cell r="R582" t="str">
            <v>N</v>
          </cell>
          <cell r="S582">
            <v>61.5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</row>
        <row r="583">
          <cell r="A583">
            <v>2016</v>
          </cell>
          <cell r="C583" t="str">
            <v>TELECOM ITALIA SPA</v>
          </cell>
          <cell r="D583">
            <v>41187</v>
          </cell>
          <cell r="E583" t="str">
            <v xml:space="preserve">1312877         </v>
          </cell>
          <cell r="F583">
            <v>41254</v>
          </cell>
          <cell r="G583">
            <v>15097</v>
          </cell>
          <cell r="H583">
            <v>0</v>
          </cell>
          <cell r="I583">
            <v>0</v>
          </cell>
          <cell r="J583">
            <v>1</v>
          </cell>
          <cell r="K583">
            <v>30</v>
          </cell>
          <cell r="L583">
            <v>42370</v>
          </cell>
          <cell r="M583">
            <v>42735</v>
          </cell>
          <cell r="N583">
            <v>0</v>
          </cell>
          <cell r="P583">
            <v>0</v>
          </cell>
          <cell r="Q583">
            <v>0</v>
          </cell>
          <cell r="R583" t="str">
            <v>N</v>
          </cell>
          <cell r="S583">
            <v>15097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</row>
        <row r="584">
          <cell r="A584">
            <v>2016</v>
          </cell>
          <cell r="C584" t="str">
            <v>TELECOM ITALIA SPA</v>
          </cell>
          <cell r="D584">
            <v>37839</v>
          </cell>
          <cell r="E584" t="str">
            <v xml:space="preserve">1347045         </v>
          </cell>
          <cell r="F584">
            <v>37862</v>
          </cell>
          <cell r="G584">
            <v>68</v>
          </cell>
          <cell r="H584">
            <v>0</v>
          </cell>
          <cell r="I584">
            <v>0</v>
          </cell>
          <cell r="J584">
            <v>1</v>
          </cell>
          <cell r="K584">
            <v>30</v>
          </cell>
          <cell r="L584">
            <v>42370</v>
          </cell>
          <cell r="M584">
            <v>42735</v>
          </cell>
          <cell r="N584">
            <v>0</v>
          </cell>
          <cell r="P584">
            <v>0</v>
          </cell>
          <cell r="Q584">
            <v>0</v>
          </cell>
          <cell r="R584" t="str">
            <v>N</v>
          </cell>
          <cell r="S584">
            <v>68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A585">
            <v>2016</v>
          </cell>
          <cell r="C585" t="str">
            <v>TELECOM ITALIA SPA</v>
          </cell>
          <cell r="D585">
            <v>38230</v>
          </cell>
          <cell r="E585" t="str">
            <v xml:space="preserve">16347           </v>
          </cell>
          <cell r="F585">
            <v>38246</v>
          </cell>
          <cell r="G585">
            <v>9600</v>
          </cell>
          <cell r="H585">
            <v>0</v>
          </cell>
          <cell r="I585">
            <v>0</v>
          </cell>
          <cell r="J585">
            <v>1</v>
          </cell>
          <cell r="K585">
            <v>30</v>
          </cell>
          <cell r="L585">
            <v>42370</v>
          </cell>
          <cell r="M585">
            <v>42735</v>
          </cell>
          <cell r="N585">
            <v>0</v>
          </cell>
          <cell r="P585">
            <v>0</v>
          </cell>
          <cell r="Q585">
            <v>0</v>
          </cell>
          <cell r="R585" t="str">
            <v>N</v>
          </cell>
          <cell r="S585">
            <v>9600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A586">
            <v>2016</v>
          </cell>
          <cell r="C586" t="str">
            <v>TELECOM ITALIA SPA</v>
          </cell>
          <cell r="D586">
            <v>38692</v>
          </cell>
          <cell r="E586" t="str">
            <v xml:space="preserve">200064          </v>
          </cell>
          <cell r="F586">
            <v>38716</v>
          </cell>
          <cell r="G586">
            <v>55</v>
          </cell>
          <cell r="H586">
            <v>0</v>
          </cell>
          <cell r="I586">
            <v>0</v>
          </cell>
          <cell r="J586">
            <v>1</v>
          </cell>
          <cell r="K586">
            <v>30</v>
          </cell>
          <cell r="L586">
            <v>42370</v>
          </cell>
          <cell r="M586">
            <v>42735</v>
          </cell>
          <cell r="N586">
            <v>0</v>
          </cell>
          <cell r="P586">
            <v>0</v>
          </cell>
          <cell r="Q586">
            <v>0</v>
          </cell>
          <cell r="R586" t="str">
            <v>N</v>
          </cell>
          <cell r="S586">
            <v>55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A587">
            <v>2016</v>
          </cell>
          <cell r="C587" t="str">
            <v>TELECOM ITALIA SPA</v>
          </cell>
          <cell r="D587">
            <v>39324</v>
          </cell>
          <cell r="E587" t="str">
            <v xml:space="preserve">23159           </v>
          </cell>
          <cell r="F587">
            <v>39358</v>
          </cell>
          <cell r="G587">
            <v>5</v>
          </cell>
          <cell r="H587">
            <v>0</v>
          </cell>
          <cell r="I587">
            <v>0</v>
          </cell>
          <cell r="J587">
            <v>1</v>
          </cell>
          <cell r="K587">
            <v>30</v>
          </cell>
          <cell r="L587">
            <v>42370</v>
          </cell>
          <cell r="M587">
            <v>42735</v>
          </cell>
          <cell r="N587">
            <v>0</v>
          </cell>
          <cell r="P587">
            <v>0</v>
          </cell>
          <cell r="Q587">
            <v>0</v>
          </cell>
          <cell r="R587" t="str">
            <v>N</v>
          </cell>
          <cell r="S587">
            <v>5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A588">
            <v>2016</v>
          </cell>
          <cell r="C588" t="str">
            <v>TELECOM ITALIA SPA</v>
          </cell>
          <cell r="D588">
            <v>38974</v>
          </cell>
          <cell r="E588" t="str">
            <v xml:space="preserve">266913          </v>
          </cell>
          <cell r="F588">
            <v>39001</v>
          </cell>
          <cell r="G588">
            <v>4.87</v>
          </cell>
          <cell r="H588">
            <v>0</v>
          </cell>
          <cell r="I588">
            <v>0</v>
          </cell>
          <cell r="J588">
            <v>1</v>
          </cell>
          <cell r="K588">
            <v>30</v>
          </cell>
          <cell r="L588">
            <v>42370</v>
          </cell>
          <cell r="M588">
            <v>42735</v>
          </cell>
          <cell r="N588">
            <v>0</v>
          </cell>
          <cell r="P588">
            <v>0</v>
          </cell>
          <cell r="Q588">
            <v>0</v>
          </cell>
          <cell r="R588" t="str">
            <v>N</v>
          </cell>
          <cell r="S588">
            <v>4.87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</row>
        <row r="589">
          <cell r="A589">
            <v>2016</v>
          </cell>
          <cell r="C589" t="str">
            <v>TELECOM ITALIA SPA</v>
          </cell>
          <cell r="D589">
            <v>38974</v>
          </cell>
          <cell r="E589" t="str">
            <v xml:space="preserve">296807          </v>
          </cell>
          <cell r="F589">
            <v>39001</v>
          </cell>
          <cell r="G589">
            <v>0.2</v>
          </cell>
          <cell r="H589">
            <v>0</v>
          </cell>
          <cell r="I589">
            <v>0</v>
          </cell>
          <cell r="J589">
            <v>1</v>
          </cell>
          <cell r="K589">
            <v>30</v>
          </cell>
          <cell r="L589">
            <v>42370</v>
          </cell>
          <cell r="M589">
            <v>42735</v>
          </cell>
          <cell r="N589">
            <v>0</v>
          </cell>
          <cell r="P589">
            <v>0</v>
          </cell>
          <cell r="Q589">
            <v>0</v>
          </cell>
          <cell r="R589" t="str">
            <v>N</v>
          </cell>
          <cell r="S589">
            <v>0.2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A590">
            <v>2016</v>
          </cell>
          <cell r="C590" t="str">
            <v>TELECOM ITALIA SPA</v>
          </cell>
          <cell r="D590">
            <v>38974</v>
          </cell>
          <cell r="E590" t="str">
            <v xml:space="preserve">296810          </v>
          </cell>
          <cell r="F590">
            <v>39001</v>
          </cell>
          <cell r="G590">
            <v>0.2</v>
          </cell>
          <cell r="H590">
            <v>0</v>
          </cell>
          <cell r="I590">
            <v>0</v>
          </cell>
          <cell r="J590">
            <v>1</v>
          </cell>
          <cell r="K590">
            <v>30</v>
          </cell>
          <cell r="L590">
            <v>42370</v>
          </cell>
          <cell r="M590">
            <v>42735</v>
          </cell>
          <cell r="N590">
            <v>0</v>
          </cell>
          <cell r="P590">
            <v>0</v>
          </cell>
          <cell r="Q590">
            <v>0</v>
          </cell>
          <cell r="R590" t="str">
            <v>N</v>
          </cell>
          <cell r="S590">
            <v>0.2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A591">
            <v>2016</v>
          </cell>
          <cell r="C591" t="str">
            <v>TELECOM ITALIA SPA</v>
          </cell>
          <cell r="D591">
            <v>38974</v>
          </cell>
          <cell r="E591" t="str">
            <v xml:space="preserve">296889          </v>
          </cell>
          <cell r="F591">
            <v>39002</v>
          </cell>
          <cell r="G591">
            <v>0.2</v>
          </cell>
          <cell r="H591">
            <v>0</v>
          </cell>
          <cell r="I591">
            <v>0</v>
          </cell>
          <cell r="J591">
            <v>1</v>
          </cell>
          <cell r="K591">
            <v>30</v>
          </cell>
          <cell r="L591">
            <v>42370</v>
          </cell>
          <cell r="M591">
            <v>42735</v>
          </cell>
          <cell r="N591">
            <v>0</v>
          </cell>
          <cell r="P591">
            <v>0</v>
          </cell>
          <cell r="Q591">
            <v>0</v>
          </cell>
          <cell r="R591" t="str">
            <v>N</v>
          </cell>
          <cell r="S591">
            <v>0.2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A592">
            <v>2016</v>
          </cell>
          <cell r="C592" t="str">
            <v>TELECOM ITALIA SPA</v>
          </cell>
          <cell r="D592">
            <v>38974</v>
          </cell>
          <cell r="E592" t="str">
            <v xml:space="preserve">296890          </v>
          </cell>
          <cell r="F592">
            <v>39001</v>
          </cell>
          <cell r="G592">
            <v>0.2</v>
          </cell>
          <cell r="H592">
            <v>0</v>
          </cell>
          <cell r="I592">
            <v>0</v>
          </cell>
          <cell r="J592">
            <v>1</v>
          </cell>
          <cell r="K592">
            <v>30</v>
          </cell>
          <cell r="L592">
            <v>42370</v>
          </cell>
          <cell r="M592">
            <v>42735</v>
          </cell>
          <cell r="N592">
            <v>0</v>
          </cell>
          <cell r="P592">
            <v>0</v>
          </cell>
          <cell r="Q592">
            <v>0</v>
          </cell>
          <cell r="R592" t="str">
            <v>N</v>
          </cell>
          <cell r="S592">
            <v>0.2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A593">
            <v>2016</v>
          </cell>
          <cell r="C593" t="str">
            <v>TELECOM ITALIA SPA</v>
          </cell>
          <cell r="D593">
            <v>38974</v>
          </cell>
          <cell r="E593" t="str">
            <v xml:space="preserve">296891          </v>
          </cell>
          <cell r="F593">
            <v>39001</v>
          </cell>
          <cell r="G593">
            <v>38.93</v>
          </cell>
          <cell r="H593">
            <v>0</v>
          </cell>
          <cell r="I593">
            <v>0</v>
          </cell>
          <cell r="J593">
            <v>1</v>
          </cell>
          <cell r="K593">
            <v>30</v>
          </cell>
          <cell r="L593">
            <v>42370</v>
          </cell>
          <cell r="M593">
            <v>42735</v>
          </cell>
          <cell r="N593">
            <v>0</v>
          </cell>
          <cell r="P593">
            <v>0</v>
          </cell>
          <cell r="Q593">
            <v>0</v>
          </cell>
          <cell r="R593" t="str">
            <v>N</v>
          </cell>
          <cell r="S593">
            <v>38.93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A594">
            <v>2016</v>
          </cell>
          <cell r="C594" t="str">
            <v>TELECOM ITALIA SPA</v>
          </cell>
          <cell r="D594">
            <v>38974</v>
          </cell>
          <cell r="E594" t="str">
            <v xml:space="preserve">296892          </v>
          </cell>
          <cell r="F594">
            <v>39001</v>
          </cell>
          <cell r="G594">
            <v>2.5</v>
          </cell>
          <cell r="H594">
            <v>0</v>
          </cell>
          <cell r="I594">
            <v>0</v>
          </cell>
          <cell r="J594">
            <v>1</v>
          </cell>
          <cell r="K594">
            <v>30</v>
          </cell>
          <cell r="L594">
            <v>42370</v>
          </cell>
          <cell r="M594">
            <v>42735</v>
          </cell>
          <cell r="N594">
            <v>0</v>
          </cell>
          <cell r="P594">
            <v>0</v>
          </cell>
          <cell r="Q594">
            <v>0</v>
          </cell>
          <cell r="R594" t="str">
            <v>N</v>
          </cell>
          <cell r="S594">
            <v>2.5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</row>
        <row r="595">
          <cell r="A595">
            <v>2016</v>
          </cell>
          <cell r="C595" t="str">
            <v>TELECOM ITALIA SPA</v>
          </cell>
          <cell r="D595">
            <v>38974</v>
          </cell>
          <cell r="E595" t="str">
            <v xml:space="preserve">296893          </v>
          </cell>
          <cell r="F595">
            <v>39001</v>
          </cell>
          <cell r="G595">
            <v>0.96</v>
          </cell>
          <cell r="H595">
            <v>0</v>
          </cell>
          <cell r="I595">
            <v>0</v>
          </cell>
          <cell r="J595">
            <v>1</v>
          </cell>
          <cell r="K595">
            <v>30</v>
          </cell>
          <cell r="L595">
            <v>42370</v>
          </cell>
          <cell r="M595">
            <v>42735</v>
          </cell>
          <cell r="N595">
            <v>0</v>
          </cell>
          <cell r="P595">
            <v>0</v>
          </cell>
          <cell r="Q595">
            <v>0</v>
          </cell>
          <cell r="R595" t="str">
            <v>N</v>
          </cell>
          <cell r="S595">
            <v>0.96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</row>
        <row r="596">
          <cell r="A596">
            <v>2016</v>
          </cell>
          <cell r="C596" t="str">
            <v>TELECOM ITALIA SPA</v>
          </cell>
          <cell r="D596">
            <v>38974</v>
          </cell>
          <cell r="E596" t="str">
            <v xml:space="preserve">296894          </v>
          </cell>
          <cell r="F596">
            <v>39001</v>
          </cell>
          <cell r="G596">
            <v>0.2</v>
          </cell>
          <cell r="H596">
            <v>0</v>
          </cell>
          <cell r="I596">
            <v>0</v>
          </cell>
          <cell r="J596">
            <v>1</v>
          </cell>
          <cell r="K596">
            <v>30</v>
          </cell>
          <cell r="L596">
            <v>42370</v>
          </cell>
          <cell r="M596">
            <v>42735</v>
          </cell>
          <cell r="N596">
            <v>0</v>
          </cell>
          <cell r="P596">
            <v>0</v>
          </cell>
          <cell r="Q596">
            <v>0</v>
          </cell>
          <cell r="R596" t="str">
            <v>N</v>
          </cell>
          <cell r="S596">
            <v>0.2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A597">
            <v>2016</v>
          </cell>
          <cell r="C597" t="str">
            <v>TELECOM ITALIA SPA</v>
          </cell>
          <cell r="D597">
            <v>38974</v>
          </cell>
          <cell r="E597" t="str">
            <v xml:space="preserve">296895          </v>
          </cell>
          <cell r="F597">
            <v>39001</v>
          </cell>
          <cell r="G597">
            <v>0.2</v>
          </cell>
          <cell r="H597">
            <v>0</v>
          </cell>
          <cell r="I597">
            <v>0</v>
          </cell>
          <cell r="J597">
            <v>1</v>
          </cell>
          <cell r="K597">
            <v>30</v>
          </cell>
          <cell r="L597">
            <v>42370</v>
          </cell>
          <cell r="M597">
            <v>42735</v>
          </cell>
          <cell r="N597">
            <v>0</v>
          </cell>
          <cell r="P597">
            <v>0</v>
          </cell>
          <cell r="Q597">
            <v>0</v>
          </cell>
          <cell r="R597" t="str">
            <v>N</v>
          </cell>
          <cell r="S597">
            <v>0.2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</row>
        <row r="598">
          <cell r="A598">
            <v>2016</v>
          </cell>
          <cell r="C598" t="str">
            <v>TELECOM ITALIA SPA</v>
          </cell>
          <cell r="D598">
            <v>38974</v>
          </cell>
          <cell r="E598" t="str">
            <v xml:space="preserve">296896          </v>
          </cell>
          <cell r="F598">
            <v>39001</v>
          </cell>
          <cell r="G598">
            <v>3.68</v>
          </cell>
          <cell r="H598">
            <v>0</v>
          </cell>
          <cell r="I598">
            <v>0</v>
          </cell>
          <cell r="J598">
            <v>1</v>
          </cell>
          <cell r="K598">
            <v>30</v>
          </cell>
          <cell r="L598">
            <v>42370</v>
          </cell>
          <cell r="M598">
            <v>42735</v>
          </cell>
          <cell r="N598">
            <v>0</v>
          </cell>
          <cell r="P598">
            <v>0</v>
          </cell>
          <cell r="Q598">
            <v>0</v>
          </cell>
          <cell r="R598" t="str">
            <v>N</v>
          </cell>
          <cell r="S598">
            <v>3.68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</row>
        <row r="599">
          <cell r="A599">
            <v>2016</v>
          </cell>
          <cell r="C599" t="str">
            <v>TELECOM ITALIA SPA</v>
          </cell>
          <cell r="D599">
            <v>38974</v>
          </cell>
          <cell r="E599" t="str">
            <v xml:space="preserve">296897          </v>
          </cell>
          <cell r="F599">
            <v>39001</v>
          </cell>
          <cell r="G599">
            <v>0.2</v>
          </cell>
          <cell r="H599">
            <v>0</v>
          </cell>
          <cell r="I599">
            <v>0</v>
          </cell>
          <cell r="J599">
            <v>1</v>
          </cell>
          <cell r="K599">
            <v>30</v>
          </cell>
          <cell r="L599">
            <v>42370</v>
          </cell>
          <cell r="M599">
            <v>42735</v>
          </cell>
          <cell r="N599">
            <v>0</v>
          </cell>
          <cell r="P599">
            <v>0</v>
          </cell>
          <cell r="Q599">
            <v>0</v>
          </cell>
          <cell r="R599" t="str">
            <v>N</v>
          </cell>
          <cell r="S599">
            <v>0.2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</row>
        <row r="600">
          <cell r="A600">
            <v>2016</v>
          </cell>
          <cell r="C600" t="str">
            <v>TELECOM ITALIA SPA</v>
          </cell>
          <cell r="D600">
            <v>38974</v>
          </cell>
          <cell r="E600" t="str">
            <v xml:space="preserve">296901          </v>
          </cell>
          <cell r="F600">
            <v>39001</v>
          </cell>
          <cell r="G600">
            <v>2.46</v>
          </cell>
          <cell r="H600">
            <v>0</v>
          </cell>
          <cell r="I600">
            <v>0</v>
          </cell>
          <cell r="J600">
            <v>1</v>
          </cell>
          <cell r="K600">
            <v>30</v>
          </cell>
          <cell r="L600">
            <v>42370</v>
          </cell>
          <cell r="M600">
            <v>42735</v>
          </cell>
          <cell r="N600">
            <v>0</v>
          </cell>
          <cell r="P600">
            <v>0</v>
          </cell>
          <cell r="Q600">
            <v>0</v>
          </cell>
          <cell r="R600" t="str">
            <v>N</v>
          </cell>
          <cell r="S600">
            <v>2.46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</row>
        <row r="601">
          <cell r="A601">
            <v>2016</v>
          </cell>
          <cell r="C601" t="str">
            <v>TELECOM ITALIA SPA</v>
          </cell>
          <cell r="D601">
            <v>38974</v>
          </cell>
          <cell r="E601" t="str">
            <v xml:space="preserve">296902          </v>
          </cell>
          <cell r="F601">
            <v>39001</v>
          </cell>
          <cell r="G601">
            <v>0.2</v>
          </cell>
          <cell r="H601">
            <v>0</v>
          </cell>
          <cell r="I601">
            <v>0</v>
          </cell>
          <cell r="J601">
            <v>1</v>
          </cell>
          <cell r="K601">
            <v>30</v>
          </cell>
          <cell r="L601">
            <v>42370</v>
          </cell>
          <cell r="M601">
            <v>42735</v>
          </cell>
          <cell r="N601">
            <v>0</v>
          </cell>
          <cell r="P601">
            <v>0</v>
          </cell>
          <cell r="Q601">
            <v>0</v>
          </cell>
          <cell r="R601" t="str">
            <v>N</v>
          </cell>
          <cell r="S601">
            <v>0.2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</row>
        <row r="602">
          <cell r="A602">
            <v>2016</v>
          </cell>
          <cell r="C602" t="str">
            <v>TELECOM ITALIA SPA</v>
          </cell>
          <cell r="D602">
            <v>38974</v>
          </cell>
          <cell r="E602" t="str">
            <v xml:space="preserve">296903          </v>
          </cell>
          <cell r="F602">
            <v>39001</v>
          </cell>
          <cell r="G602">
            <v>0.2</v>
          </cell>
          <cell r="H602">
            <v>0</v>
          </cell>
          <cell r="I602">
            <v>0</v>
          </cell>
          <cell r="J602">
            <v>1</v>
          </cell>
          <cell r="K602">
            <v>30</v>
          </cell>
          <cell r="L602">
            <v>42370</v>
          </cell>
          <cell r="M602">
            <v>42735</v>
          </cell>
          <cell r="N602">
            <v>0</v>
          </cell>
          <cell r="P602">
            <v>0</v>
          </cell>
          <cell r="Q602">
            <v>0</v>
          </cell>
          <cell r="R602" t="str">
            <v>N</v>
          </cell>
          <cell r="S602">
            <v>0.2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</row>
        <row r="603">
          <cell r="A603">
            <v>2016</v>
          </cell>
          <cell r="C603" t="str">
            <v>TELECOM ITALIA SPA</v>
          </cell>
          <cell r="D603">
            <v>38974</v>
          </cell>
          <cell r="E603" t="str">
            <v xml:space="preserve">296905          </v>
          </cell>
          <cell r="F603">
            <v>39001</v>
          </cell>
          <cell r="G603">
            <v>0.65</v>
          </cell>
          <cell r="H603">
            <v>0</v>
          </cell>
          <cell r="I603">
            <v>0</v>
          </cell>
          <cell r="J603">
            <v>1</v>
          </cell>
          <cell r="K603">
            <v>30</v>
          </cell>
          <cell r="L603">
            <v>42370</v>
          </cell>
          <cell r="M603">
            <v>42735</v>
          </cell>
          <cell r="N603">
            <v>0</v>
          </cell>
          <cell r="P603">
            <v>0</v>
          </cell>
          <cell r="Q603">
            <v>0</v>
          </cell>
          <cell r="R603" t="str">
            <v>N</v>
          </cell>
          <cell r="S603">
            <v>0.65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A604">
            <v>2016</v>
          </cell>
          <cell r="C604" t="str">
            <v>TELECOM ITALIA SPA</v>
          </cell>
          <cell r="D604">
            <v>38974</v>
          </cell>
          <cell r="E604" t="str">
            <v xml:space="preserve">296906          </v>
          </cell>
          <cell r="F604">
            <v>39001</v>
          </cell>
          <cell r="G604">
            <v>0.2</v>
          </cell>
          <cell r="H604">
            <v>0</v>
          </cell>
          <cell r="I604">
            <v>0</v>
          </cell>
          <cell r="J604">
            <v>1</v>
          </cell>
          <cell r="K604">
            <v>30</v>
          </cell>
          <cell r="L604">
            <v>42370</v>
          </cell>
          <cell r="M604">
            <v>42735</v>
          </cell>
          <cell r="N604">
            <v>0</v>
          </cell>
          <cell r="P604">
            <v>0</v>
          </cell>
          <cell r="Q604">
            <v>0</v>
          </cell>
          <cell r="R604" t="str">
            <v>N</v>
          </cell>
          <cell r="S604">
            <v>0.2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</row>
        <row r="605">
          <cell r="A605">
            <v>2016</v>
          </cell>
          <cell r="C605" t="str">
            <v>TELECOM ITALIA SPA</v>
          </cell>
          <cell r="D605">
            <v>38974</v>
          </cell>
          <cell r="E605" t="str">
            <v xml:space="preserve">296909          </v>
          </cell>
          <cell r="F605">
            <v>39001</v>
          </cell>
          <cell r="G605">
            <v>0.2</v>
          </cell>
          <cell r="H605">
            <v>0</v>
          </cell>
          <cell r="I605">
            <v>0</v>
          </cell>
          <cell r="J605">
            <v>1</v>
          </cell>
          <cell r="K605">
            <v>30</v>
          </cell>
          <cell r="L605">
            <v>42370</v>
          </cell>
          <cell r="M605">
            <v>42735</v>
          </cell>
          <cell r="N605">
            <v>0</v>
          </cell>
          <cell r="P605">
            <v>0</v>
          </cell>
          <cell r="Q605">
            <v>0</v>
          </cell>
          <cell r="R605" t="str">
            <v>N</v>
          </cell>
          <cell r="S605">
            <v>0.2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A606">
            <v>2016</v>
          </cell>
          <cell r="C606" t="str">
            <v>TELECOM ITALIA SPA</v>
          </cell>
          <cell r="D606">
            <v>38974</v>
          </cell>
          <cell r="E606" t="str">
            <v xml:space="preserve">296911          </v>
          </cell>
          <cell r="F606">
            <v>39001</v>
          </cell>
          <cell r="G606">
            <v>0.2</v>
          </cell>
          <cell r="H606">
            <v>0</v>
          </cell>
          <cell r="I606">
            <v>0</v>
          </cell>
          <cell r="J606">
            <v>1</v>
          </cell>
          <cell r="K606">
            <v>30</v>
          </cell>
          <cell r="L606">
            <v>42370</v>
          </cell>
          <cell r="M606">
            <v>42735</v>
          </cell>
          <cell r="N606">
            <v>0</v>
          </cell>
          <cell r="P606">
            <v>0</v>
          </cell>
          <cell r="Q606">
            <v>0</v>
          </cell>
          <cell r="R606" t="str">
            <v>N</v>
          </cell>
          <cell r="S606">
            <v>0.2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A607">
            <v>2016</v>
          </cell>
          <cell r="C607" t="str">
            <v>TELECOM ITALIA SPA</v>
          </cell>
          <cell r="D607">
            <v>38974</v>
          </cell>
          <cell r="E607" t="str">
            <v xml:space="preserve">296912          </v>
          </cell>
          <cell r="F607">
            <v>39002</v>
          </cell>
          <cell r="G607">
            <v>1.75</v>
          </cell>
          <cell r="H607">
            <v>0</v>
          </cell>
          <cell r="I607">
            <v>0</v>
          </cell>
          <cell r="J607">
            <v>1</v>
          </cell>
          <cell r="K607">
            <v>30</v>
          </cell>
          <cell r="L607">
            <v>42370</v>
          </cell>
          <cell r="M607">
            <v>42735</v>
          </cell>
          <cell r="N607">
            <v>0</v>
          </cell>
          <cell r="P607">
            <v>0</v>
          </cell>
          <cell r="Q607">
            <v>0</v>
          </cell>
          <cell r="R607" t="str">
            <v>N</v>
          </cell>
          <cell r="S607">
            <v>1.75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A608">
            <v>2016</v>
          </cell>
          <cell r="C608" t="str">
            <v>TELECOM ITALIA SPA</v>
          </cell>
          <cell r="D608">
            <v>38974</v>
          </cell>
          <cell r="E608" t="str">
            <v xml:space="preserve">296915          </v>
          </cell>
          <cell r="F608">
            <v>39001</v>
          </cell>
          <cell r="G608">
            <v>1.49</v>
          </cell>
          <cell r="H608">
            <v>0</v>
          </cell>
          <cell r="I608">
            <v>0</v>
          </cell>
          <cell r="J608">
            <v>1</v>
          </cell>
          <cell r="K608">
            <v>30</v>
          </cell>
          <cell r="L608">
            <v>42370</v>
          </cell>
          <cell r="M608">
            <v>42735</v>
          </cell>
          <cell r="N608">
            <v>0</v>
          </cell>
          <cell r="P608">
            <v>0</v>
          </cell>
          <cell r="Q608">
            <v>0</v>
          </cell>
          <cell r="R608" t="str">
            <v>N</v>
          </cell>
          <cell r="S608">
            <v>1.49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A609">
            <v>2016</v>
          </cell>
          <cell r="C609" t="str">
            <v>TELECOM ITALIA SPA</v>
          </cell>
          <cell r="D609">
            <v>38974</v>
          </cell>
          <cell r="E609" t="str">
            <v xml:space="preserve">296917          </v>
          </cell>
          <cell r="F609">
            <v>39001</v>
          </cell>
          <cell r="G609">
            <v>0.2</v>
          </cell>
          <cell r="H609">
            <v>0</v>
          </cell>
          <cell r="I609">
            <v>0</v>
          </cell>
          <cell r="J609">
            <v>1</v>
          </cell>
          <cell r="K609">
            <v>30</v>
          </cell>
          <cell r="L609">
            <v>42370</v>
          </cell>
          <cell r="M609">
            <v>42735</v>
          </cell>
          <cell r="N609">
            <v>0</v>
          </cell>
          <cell r="P609">
            <v>0</v>
          </cell>
          <cell r="Q609">
            <v>0</v>
          </cell>
          <cell r="R609" t="str">
            <v>N</v>
          </cell>
          <cell r="S609">
            <v>0.2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A610">
            <v>2016</v>
          </cell>
          <cell r="C610" t="str">
            <v>TELECOM ITALIA SPA</v>
          </cell>
          <cell r="D610">
            <v>38974</v>
          </cell>
          <cell r="E610" t="str">
            <v xml:space="preserve">296918          </v>
          </cell>
          <cell r="F610">
            <v>39001</v>
          </cell>
          <cell r="G610">
            <v>48.93</v>
          </cell>
          <cell r="H610">
            <v>0</v>
          </cell>
          <cell r="I610">
            <v>0</v>
          </cell>
          <cell r="J610">
            <v>1</v>
          </cell>
          <cell r="K610">
            <v>30</v>
          </cell>
          <cell r="L610">
            <v>42370</v>
          </cell>
          <cell r="M610">
            <v>42735</v>
          </cell>
          <cell r="N610">
            <v>0</v>
          </cell>
          <cell r="P610">
            <v>0</v>
          </cell>
          <cell r="Q610">
            <v>0</v>
          </cell>
          <cell r="R610" t="str">
            <v>N</v>
          </cell>
          <cell r="S610">
            <v>48.93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A611">
            <v>2016</v>
          </cell>
          <cell r="C611" t="str">
            <v>TELECOM ITALIA SPA</v>
          </cell>
          <cell r="D611">
            <v>38974</v>
          </cell>
          <cell r="E611" t="str">
            <v xml:space="preserve">296921          </v>
          </cell>
          <cell r="F611">
            <v>39001</v>
          </cell>
          <cell r="G611">
            <v>0.41</v>
          </cell>
          <cell r="H611">
            <v>0</v>
          </cell>
          <cell r="I611">
            <v>0</v>
          </cell>
          <cell r="J611">
            <v>1</v>
          </cell>
          <cell r="K611">
            <v>30</v>
          </cell>
          <cell r="L611">
            <v>42370</v>
          </cell>
          <cell r="M611">
            <v>42735</v>
          </cell>
          <cell r="N611">
            <v>0</v>
          </cell>
          <cell r="P611">
            <v>0</v>
          </cell>
          <cell r="Q611">
            <v>0</v>
          </cell>
          <cell r="R611" t="str">
            <v>N</v>
          </cell>
          <cell r="S611">
            <v>0.41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A612">
            <v>2016</v>
          </cell>
          <cell r="C612" t="str">
            <v>TELECOM ITALIA SPA</v>
          </cell>
          <cell r="D612">
            <v>38974</v>
          </cell>
          <cell r="E612" t="str">
            <v xml:space="preserve">296922          </v>
          </cell>
          <cell r="F612">
            <v>39001</v>
          </cell>
          <cell r="G612">
            <v>0.2</v>
          </cell>
          <cell r="H612">
            <v>0</v>
          </cell>
          <cell r="I612">
            <v>0</v>
          </cell>
          <cell r="J612">
            <v>1</v>
          </cell>
          <cell r="K612">
            <v>30</v>
          </cell>
          <cell r="L612">
            <v>42370</v>
          </cell>
          <cell r="M612">
            <v>42735</v>
          </cell>
          <cell r="N612">
            <v>0</v>
          </cell>
          <cell r="P612">
            <v>0</v>
          </cell>
          <cell r="Q612">
            <v>0</v>
          </cell>
          <cell r="R612" t="str">
            <v>N</v>
          </cell>
          <cell r="S612">
            <v>0.2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A613">
            <v>2016</v>
          </cell>
          <cell r="C613" t="str">
            <v>TELECOM ITALIA SPA</v>
          </cell>
          <cell r="D613">
            <v>38974</v>
          </cell>
          <cell r="E613" t="str">
            <v xml:space="preserve">296924          </v>
          </cell>
          <cell r="F613">
            <v>39001</v>
          </cell>
          <cell r="G613">
            <v>1.46</v>
          </cell>
          <cell r="H613">
            <v>0</v>
          </cell>
          <cell r="I613">
            <v>0</v>
          </cell>
          <cell r="J613">
            <v>1</v>
          </cell>
          <cell r="K613">
            <v>30</v>
          </cell>
          <cell r="L613">
            <v>42370</v>
          </cell>
          <cell r="M613">
            <v>42735</v>
          </cell>
          <cell r="N613">
            <v>0</v>
          </cell>
          <cell r="P613">
            <v>0</v>
          </cell>
          <cell r="Q613">
            <v>0</v>
          </cell>
          <cell r="R613" t="str">
            <v>N</v>
          </cell>
          <cell r="S613">
            <v>1.46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A614">
            <v>2016</v>
          </cell>
          <cell r="C614" t="str">
            <v>TELECOM ITALIA SPA</v>
          </cell>
          <cell r="D614">
            <v>39338</v>
          </cell>
          <cell r="E614" t="str">
            <v xml:space="preserve">29882           </v>
          </cell>
          <cell r="F614">
            <v>39358</v>
          </cell>
          <cell r="G614">
            <v>5</v>
          </cell>
          <cell r="H614">
            <v>0</v>
          </cell>
          <cell r="I614">
            <v>0</v>
          </cell>
          <cell r="J614">
            <v>1</v>
          </cell>
          <cell r="K614">
            <v>30</v>
          </cell>
          <cell r="L614">
            <v>42370</v>
          </cell>
          <cell r="M614">
            <v>42735</v>
          </cell>
          <cell r="N614">
            <v>0</v>
          </cell>
          <cell r="P614">
            <v>0</v>
          </cell>
          <cell r="Q614">
            <v>0</v>
          </cell>
          <cell r="R614" t="str">
            <v>N</v>
          </cell>
          <cell r="S614">
            <v>5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A615">
            <v>2016</v>
          </cell>
          <cell r="C615" t="str">
            <v>TELECOM ITALIA SPA</v>
          </cell>
          <cell r="D615">
            <v>41127</v>
          </cell>
          <cell r="E615" t="str">
            <v xml:space="preserve">3802            </v>
          </cell>
          <cell r="F615">
            <v>41158</v>
          </cell>
          <cell r="G615">
            <v>15097</v>
          </cell>
          <cell r="H615">
            <v>0</v>
          </cell>
          <cell r="I615">
            <v>0</v>
          </cell>
          <cell r="J615">
            <v>1</v>
          </cell>
          <cell r="K615">
            <v>30</v>
          </cell>
          <cell r="L615">
            <v>42370</v>
          </cell>
          <cell r="M615">
            <v>42735</v>
          </cell>
          <cell r="N615">
            <v>0</v>
          </cell>
          <cell r="P615">
            <v>0</v>
          </cell>
          <cell r="Q615">
            <v>0</v>
          </cell>
          <cell r="R615" t="str">
            <v>N</v>
          </cell>
          <cell r="S615">
            <v>15097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A616">
            <v>2016</v>
          </cell>
          <cell r="C616" t="str">
            <v>TELECOM ITALIA SPA</v>
          </cell>
          <cell r="D616">
            <v>37351</v>
          </cell>
          <cell r="E616" t="str">
            <v xml:space="preserve">3808934         </v>
          </cell>
          <cell r="F616">
            <v>37393</v>
          </cell>
          <cell r="G616">
            <v>80</v>
          </cell>
          <cell r="H616">
            <v>0</v>
          </cell>
          <cell r="I616">
            <v>0</v>
          </cell>
          <cell r="J616">
            <v>1</v>
          </cell>
          <cell r="K616">
            <v>30</v>
          </cell>
          <cell r="L616">
            <v>42370</v>
          </cell>
          <cell r="M616">
            <v>42735</v>
          </cell>
          <cell r="N616">
            <v>0</v>
          </cell>
          <cell r="P616">
            <v>0</v>
          </cell>
          <cell r="Q616">
            <v>0</v>
          </cell>
          <cell r="R616" t="str">
            <v>N</v>
          </cell>
          <cell r="S616">
            <v>80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</row>
        <row r="617">
          <cell r="A617">
            <v>2016</v>
          </cell>
          <cell r="C617" t="str">
            <v>TELECOM ITALIA SPA</v>
          </cell>
          <cell r="D617">
            <v>41684</v>
          </cell>
          <cell r="E617" t="str">
            <v xml:space="preserve">3844            </v>
          </cell>
          <cell r="F617">
            <v>41729</v>
          </cell>
          <cell r="G617">
            <v>50</v>
          </cell>
          <cell r="H617">
            <v>0</v>
          </cell>
          <cell r="I617">
            <v>0</v>
          </cell>
          <cell r="J617">
            <v>1</v>
          </cell>
          <cell r="K617">
            <v>30</v>
          </cell>
          <cell r="L617">
            <v>42370</v>
          </cell>
          <cell r="M617">
            <v>42735</v>
          </cell>
          <cell r="N617">
            <v>0</v>
          </cell>
          <cell r="P617">
            <v>0</v>
          </cell>
          <cell r="Q617">
            <v>0</v>
          </cell>
          <cell r="R617" t="str">
            <v>N</v>
          </cell>
          <cell r="S617">
            <v>50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A618">
            <v>2016</v>
          </cell>
          <cell r="C618" t="str">
            <v>TELECOM ITALIA SPA</v>
          </cell>
          <cell r="D618">
            <v>39583</v>
          </cell>
          <cell r="E618" t="str">
            <v xml:space="preserve">400063          </v>
          </cell>
          <cell r="F618">
            <v>39609</v>
          </cell>
          <cell r="G618">
            <v>138.01</v>
          </cell>
          <cell r="H618">
            <v>0</v>
          </cell>
          <cell r="I618">
            <v>0</v>
          </cell>
          <cell r="J618">
            <v>1</v>
          </cell>
          <cell r="K618">
            <v>30</v>
          </cell>
          <cell r="L618">
            <v>42370</v>
          </cell>
          <cell r="M618">
            <v>42735</v>
          </cell>
          <cell r="N618">
            <v>0</v>
          </cell>
          <cell r="P618">
            <v>0</v>
          </cell>
          <cell r="Q618">
            <v>0</v>
          </cell>
          <cell r="R618" t="str">
            <v>N</v>
          </cell>
          <cell r="S618">
            <v>138.01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A619">
            <v>2016</v>
          </cell>
          <cell r="C619" t="str">
            <v>TELECOM ITALIA SPA</v>
          </cell>
          <cell r="D619">
            <v>39728</v>
          </cell>
          <cell r="E619" t="str">
            <v xml:space="preserve">41763521        </v>
          </cell>
          <cell r="F619">
            <v>39846</v>
          </cell>
          <cell r="G619">
            <v>160.5</v>
          </cell>
          <cell r="H619">
            <v>0</v>
          </cell>
          <cell r="I619">
            <v>0</v>
          </cell>
          <cell r="J619">
            <v>1</v>
          </cell>
          <cell r="K619">
            <v>30</v>
          </cell>
          <cell r="L619">
            <v>42370</v>
          </cell>
          <cell r="M619">
            <v>42735</v>
          </cell>
          <cell r="N619">
            <v>0</v>
          </cell>
          <cell r="P619">
            <v>0</v>
          </cell>
          <cell r="Q619">
            <v>0</v>
          </cell>
          <cell r="R619" t="str">
            <v>N</v>
          </cell>
          <cell r="S619">
            <v>160.5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</row>
        <row r="620">
          <cell r="A620">
            <v>2016</v>
          </cell>
          <cell r="C620" t="str">
            <v>TELECOM ITALIA SPA</v>
          </cell>
          <cell r="D620">
            <v>38754</v>
          </cell>
          <cell r="E620" t="str">
            <v xml:space="preserve">582529          </v>
          </cell>
          <cell r="F620">
            <v>38797</v>
          </cell>
          <cell r="G620">
            <v>1294.5</v>
          </cell>
          <cell r="H620">
            <v>0</v>
          </cell>
          <cell r="I620">
            <v>0</v>
          </cell>
          <cell r="J620">
            <v>1</v>
          </cell>
          <cell r="K620">
            <v>30</v>
          </cell>
          <cell r="L620">
            <v>42370</v>
          </cell>
          <cell r="M620">
            <v>42735</v>
          </cell>
          <cell r="N620">
            <v>0</v>
          </cell>
          <cell r="P620">
            <v>0</v>
          </cell>
          <cell r="Q620">
            <v>0</v>
          </cell>
          <cell r="R620" t="str">
            <v>N</v>
          </cell>
          <cell r="S620">
            <v>1294.5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</row>
        <row r="621">
          <cell r="A621">
            <v>2016</v>
          </cell>
          <cell r="B621">
            <v>2723</v>
          </cell>
          <cell r="C621" t="str">
            <v>TELECOM ITALIA SPA</v>
          </cell>
          <cell r="D621">
            <v>42412</v>
          </cell>
          <cell r="E621" t="str">
            <v>7X00812256</v>
          </cell>
          <cell r="F621">
            <v>42426</v>
          </cell>
          <cell r="G621">
            <v>152.12</v>
          </cell>
          <cell r="H621">
            <v>152.12</v>
          </cell>
          <cell r="I621">
            <v>0</v>
          </cell>
          <cell r="J621">
            <v>42433</v>
          </cell>
          <cell r="K621">
            <v>30</v>
          </cell>
          <cell r="L621">
            <v>42370</v>
          </cell>
          <cell r="M621">
            <v>42735</v>
          </cell>
          <cell r="N621">
            <v>0</v>
          </cell>
          <cell r="P621">
            <v>0</v>
          </cell>
          <cell r="Q621">
            <v>7</v>
          </cell>
          <cell r="R621" t="str">
            <v>S</v>
          </cell>
          <cell r="S621">
            <v>0</v>
          </cell>
          <cell r="T621">
            <v>21</v>
          </cell>
          <cell r="U621">
            <v>1064.8399999999999</v>
          </cell>
          <cell r="V621">
            <v>3194.52</v>
          </cell>
          <cell r="W621">
            <v>-23</v>
          </cell>
          <cell r="X621">
            <v>-3498.76</v>
          </cell>
        </row>
        <row r="622">
          <cell r="A622">
            <v>2016</v>
          </cell>
          <cell r="B622">
            <v>18354</v>
          </cell>
          <cell r="C622" t="str">
            <v>TELECOM ITALIA SPA</v>
          </cell>
          <cell r="D622">
            <v>42353</v>
          </cell>
          <cell r="E622" t="str">
            <v xml:space="preserve">7X05379182                    </v>
          </cell>
          <cell r="F622">
            <v>42367</v>
          </cell>
          <cell r="G622">
            <v>152.12</v>
          </cell>
          <cell r="H622">
            <v>152.12</v>
          </cell>
          <cell r="I622">
            <v>0</v>
          </cell>
          <cell r="J622">
            <v>42437</v>
          </cell>
          <cell r="K622">
            <v>30</v>
          </cell>
          <cell r="L622">
            <v>42370</v>
          </cell>
          <cell r="M622">
            <v>42735</v>
          </cell>
          <cell r="N622">
            <v>0</v>
          </cell>
          <cell r="P622">
            <v>0</v>
          </cell>
          <cell r="Q622">
            <v>70</v>
          </cell>
          <cell r="R622" t="str">
            <v>S</v>
          </cell>
          <cell r="S622">
            <v>0</v>
          </cell>
          <cell r="T622">
            <v>84</v>
          </cell>
          <cell r="U622">
            <v>10648.4</v>
          </cell>
          <cell r="V622">
            <v>12778.08</v>
          </cell>
          <cell r="W622">
            <v>40</v>
          </cell>
          <cell r="X622">
            <v>6084.8</v>
          </cell>
        </row>
        <row r="623">
          <cell r="A623">
            <v>2016</v>
          </cell>
          <cell r="B623">
            <v>2239</v>
          </cell>
          <cell r="C623" t="str">
            <v>TELECOM ITALIA SPA</v>
          </cell>
          <cell r="D623">
            <v>42405</v>
          </cell>
          <cell r="E623" t="str">
            <v>8E00133582</v>
          </cell>
          <cell r="F623">
            <v>42418</v>
          </cell>
          <cell r="G623">
            <v>12476.35</v>
          </cell>
          <cell r="H623">
            <v>0</v>
          </cell>
          <cell r="I623">
            <v>0</v>
          </cell>
          <cell r="J623">
            <v>1</v>
          </cell>
          <cell r="K623">
            <v>30</v>
          </cell>
          <cell r="L623">
            <v>42370</v>
          </cell>
          <cell r="M623">
            <v>42735</v>
          </cell>
          <cell r="N623">
            <v>0</v>
          </cell>
          <cell r="P623">
            <v>0</v>
          </cell>
          <cell r="Q623">
            <v>0</v>
          </cell>
          <cell r="R623" t="str">
            <v>N</v>
          </cell>
          <cell r="S623">
            <v>12476.35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A624">
            <v>2016</v>
          </cell>
          <cell r="B624">
            <v>2250</v>
          </cell>
          <cell r="C624" t="str">
            <v>TELECOM ITALIA SPA</v>
          </cell>
          <cell r="D624">
            <v>42405</v>
          </cell>
          <cell r="E624" t="str">
            <v>8E00133764</v>
          </cell>
          <cell r="F624">
            <v>42418</v>
          </cell>
          <cell r="G624">
            <v>305.81</v>
          </cell>
          <cell r="H624">
            <v>0</v>
          </cell>
          <cell r="I624">
            <v>0</v>
          </cell>
          <cell r="J624">
            <v>1</v>
          </cell>
          <cell r="K624">
            <v>30</v>
          </cell>
          <cell r="L624">
            <v>42370</v>
          </cell>
          <cell r="M624">
            <v>42735</v>
          </cell>
          <cell r="N624">
            <v>0</v>
          </cell>
          <cell r="P624">
            <v>0</v>
          </cell>
          <cell r="Q624">
            <v>0</v>
          </cell>
          <cell r="R624" t="str">
            <v>N</v>
          </cell>
          <cell r="S624">
            <v>305.81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A625">
            <v>2016</v>
          </cell>
          <cell r="B625">
            <v>2260</v>
          </cell>
          <cell r="C625" t="str">
            <v>TELECOM ITALIA SPA</v>
          </cell>
          <cell r="D625">
            <v>42405</v>
          </cell>
          <cell r="E625" t="str">
            <v>8E00134121</v>
          </cell>
          <cell r="F625">
            <v>42418</v>
          </cell>
          <cell r="G625">
            <v>87.66</v>
          </cell>
          <cell r="H625">
            <v>0</v>
          </cell>
          <cell r="I625">
            <v>0</v>
          </cell>
          <cell r="J625">
            <v>1</v>
          </cell>
          <cell r="K625">
            <v>30</v>
          </cell>
          <cell r="L625">
            <v>42370</v>
          </cell>
          <cell r="M625">
            <v>42735</v>
          </cell>
          <cell r="N625">
            <v>0</v>
          </cell>
          <cell r="P625">
            <v>0</v>
          </cell>
          <cell r="Q625">
            <v>0</v>
          </cell>
          <cell r="R625" t="str">
            <v>N</v>
          </cell>
          <cell r="S625">
            <v>87.66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</row>
        <row r="626">
          <cell r="A626">
            <v>2016</v>
          </cell>
          <cell r="B626">
            <v>2258</v>
          </cell>
          <cell r="C626" t="str">
            <v>TELECOM ITALIA SPA</v>
          </cell>
          <cell r="D626">
            <v>42405</v>
          </cell>
          <cell r="E626" t="str">
            <v>8E00136201</v>
          </cell>
          <cell r="F626">
            <v>42418</v>
          </cell>
          <cell r="G626">
            <v>170.56</v>
          </cell>
          <cell r="H626">
            <v>0</v>
          </cell>
          <cell r="I626">
            <v>0</v>
          </cell>
          <cell r="J626">
            <v>1</v>
          </cell>
          <cell r="K626">
            <v>30</v>
          </cell>
          <cell r="L626">
            <v>42370</v>
          </cell>
          <cell r="M626">
            <v>42735</v>
          </cell>
          <cell r="N626">
            <v>0</v>
          </cell>
          <cell r="P626">
            <v>0</v>
          </cell>
          <cell r="Q626">
            <v>0</v>
          </cell>
          <cell r="R626" t="str">
            <v>N</v>
          </cell>
          <cell r="S626">
            <v>170.56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</row>
        <row r="627">
          <cell r="A627">
            <v>2016</v>
          </cell>
          <cell r="B627">
            <v>2243</v>
          </cell>
          <cell r="C627" t="str">
            <v>TELECOM ITALIA SPA</v>
          </cell>
          <cell r="D627">
            <v>42405</v>
          </cell>
          <cell r="E627" t="str">
            <v>8E00136717</v>
          </cell>
          <cell r="F627">
            <v>42418</v>
          </cell>
          <cell r="G627">
            <v>90.78</v>
          </cell>
          <cell r="H627">
            <v>0</v>
          </cell>
          <cell r="I627">
            <v>0</v>
          </cell>
          <cell r="J627">
            <v>1</v>
          </cell>
          <cell r="K627">
            <v>30</v>
          </cell>
          <cell r="L627">
            <v>42370</v>
          </cell>
          <cell r="M627">
            <v>42735</v>
          </cell>
          <cell r="N627">
            <v>0</v>
          </cell>
          <cell r="P627">
            <v>0</v>
          </cell>
          <cell r="Q627">
            <v>0</v>
          </cell>
          <cell r="R627" t="str">
            <v>N</v>
          </cell>
          <cell r="S627">
            <v>90.78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A628">
            <v>2016</v>
          </cell>
          <cell r="B628">
            <v>2245</v>
          </cell>
          <cell r="C628" t="str">
            <v>TELECOM ITALIA SPA</v>
          </cell>
          <cell r="D628">
            <v>42405</v>
          </cell>
          <cell r="E628" t="str">
            <v>8E00136751</v>
          </cell>
          <cell r="F628">
            <v>42418</v>
          </cell>
          <cell r="G628">
            <v>76.040000000000006</v>
          </cell>
          <cell r="H628">
            <v>0</v>
          </cell>
          <cell r="I628">
            <v>0</v>
          </cell>
          <cell r="J628">
            <v>1</v>
          </cell>
          <cell r="K628">
            <v>30</v>
          </cell>
          <cell r="L628">
            <v>42370</v>
          </cell>
          <cell r="M628">
            <v>42735</v>
          </cell>
          <cell r="N628">
            <v>0</v>
          </cell>
          <cell r="P628">
            <v>0</v>
          </cell>
          <cell r="Q628">
            <v>0</v>
          </cell>
          <cell r="R628" t="str">
            <v>N</v>
          </cell>
          <cell r="S628">
            <v>76.040000000000006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A629">
            <v>2016</v>
          </cell>
          <cell r="B629">
            <v>2249</v>
          </cell>
          <cell r="C629" t="str">
            <v>TELECOM ITALIA SPA</v>
          </cell>
          <cell r="D629">
            <v>42405</v>
          </cell>
          <cell r="E629" t="str">
            <v>8E00137426</v>
          </cell>
          <cell r="F629">
            <v>42418</v>
          </cell>
          <cell r="G629">
            <v>61.88</v>
          </cell>
          <cell r="H629">
            <v>0</v>
          </cell>
          <cell r="I629">
            <v>0</v>
          </cell>
          <cell r="J629">
            <v>1</v>
          </cell>
          <cell r="K629">
            <v>30</v>
          </cell>
          <cell r="L629">
            <v>42370</v>
          </cell>
          <cell r="M629">
            <v>42735</v>
          </cell>
          <cell r="N629">
            <v>0</v>
          </cell>
          <cell r="P629">
            <v>0</v>
          </cell>
          <cell r="Q629">
            <v>0</v>
          </cell>
          <cell r="R629" t="str">
            <v>N</v>
          </cell>
          <cell r="S629">
            <v>61.88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A630">
            <v>2016</v>
          </cell>
          <cell r="B630">
            <v>2251</v>
          </cell>
          <cell r="C630" t="str">
            <v>TELECOM ITALIA SPA</v>
          </cell>
          <cell r="D630">
            <v>42405</v>
          </cell>
          <cell r="E630" t="str">
            <v>8E00137499</v>
          </cell>
          <cell r="F630">
            <v>42418</v>
          </cell>
          <cell r="G630">
            <v>101.09</v>
          </cell>
          <cell r="H630">
            <v>0</v>
          </cell>
          <cell r="I630">
            <v>0</v>
          </cell>
          <cell r="J630">
            <v>1</v>
          </cell>
          <cell r="K630">
            <v>30</v>
          </cell>
          <cell r="L630">
            <v>42370</v>
          </cell>
          <cell r="M630">
            <v>42735</v>
          </cell>
          <cell r="N630">
            <v>0</v>
          </cell>
          <cell r="P630">
            <v>0</v>
          </cell>
          <cell r="Q630">
            <v>0</v>
          </cell>
          <cell r="R630" t="str">
            <v>N</v>
          </cell>
          <cell r="S630">
            <v>101.09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A631">
            <v>2016</v>
          </cell>
          <cell r="B631">
            <v>2248</v>
          </cell>
          <cell r="C631" t="str">
            <v>TELECOM ITALIA SPA</v>
          </cell>
          <cell r="D631">
            <v>42405</v>
          </cell>
          <cell r="E631" t="str">
            <v>8E00137745</v>
          </cell>
          <cell r="F631">
            <v>42418</v>
          </cell>
          <cell r="G631">
            <v>119.3</v>
          </cell>
          <cell r="H631">
            <v>0</v>
          </cell>
          <cell r="I631">
            <v>0</v>
          </cell>
          <cell r="J631">
            <v>1</v>
          </cell>
          <cell r="K631">
            <v>30</v>
          </cell>
          <cell r="L631">
            <v>42370</v>
          </cell>
          <cell r="M631">
            <v>42735</v>
          </cell>
          <cell r="N631">
            <v>0</v>
          </cell>
          <cell r="P631">
            <v>0</v>
          </cell>
          <cell r="Q631">
            <v>0</v>
          </cell>
          <cell r="R631" t="str">
            <v>N</v>
          </cell>
          <cell r="S631">
            <v>119.3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A632">
            <v>2016</v>
          </cell>
          <cell r="B632">
            <v>2236</v>
          </cell>
          <cell r="C632" t="str">
            <v>TELECOM ITALIA SPA</v>
          </cell>
          <cell r="D632">
            <v>42405</v>
          </cell>
          <cell r="E632" t="str">
            <v>8E00138113</v>
          </cell>
          <cell r="F632">
            <v>42418</v>
          </cell>
          <cell r="G632">
            <v>63.03</v>
          </cell>
          <cell r="H632">
            <v>0</v>
          </cell>
          <cell r="I632">
            <v>0</v>
          </cell>
          <cell r="J632">
            <v>1</v>
          </cell>
          <cell r="K632">
            <v>30</v>
          </cell>
          <cell r="L632">
            <v>42370</v>
          </cell>
          <cell r="M632">
            <v>42735</v>
          </cell>
          <cell r="N632">
            <v>0</v>
          </cell>
          <cell r="P632">
            <v>0</v>
          </cell>
          <cell r="Q632">
            <v>0</v>
          </cell>
          <cell r="R632" t="str">
            <v>N</v>
          </cell>
          <cell r="S632">
            <v>63.03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A633">
            <v>2016</v>
          </cell>
          <cell r="B633">
            <v>2237</v>
          </cell>
          <cell r="C633" t="str">
            <v>TELECOM ITALIA SPA</v>
          </cell>
          <cell r="D633">
            <v>42405</v>
          </cell>
          <cell r="E633" t="str">
            <v>8E00138363</v>
          </cell>
          <cell r="F633">
            <v>42418</v>
          </cell>
          <cell r="G633">
            <v>60.76</v>
          </cell>
          <cell r="H633">
            <v>0</v>
          </cell>
          <cell r="I633">
            <v>0</v>
          </cell>
          <cell r="J633">
            <v>1</v>
          </cell>
          <cell r="K633">
            <v>30</v>
          </cell>
          <cell r="L633">
            <v>42370</v>
          </cell>
          <cell r="M633">
            <v>42735</v>
          </cell>
          <cell r="N633">
            <v>0</v>
          </cell>
          <cell r="P633">
            <v>0</v>
          </cell>
          <cell r="Q633">
            <v>0</v>
          </cell>
          <cell r="R633" t="str">
            <v>N</v>
          </cell>
          <cell r="S633">
            <v>60.76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A634">
            <v>2016</v>
          </cell>
          <cell r="B634">
            <v>2241</v>
          </cell>
          <cell r="C634" t="str">
            <v>TELECOM ITALIA SPA</v>
          </cell>
          <cell r="D634">
            <v>42405</v>
          </cell>
          <cell r="E634" t="str">
            <v>8E00138388</v>
          </cell>
          <cell r="F634">
            <v>42418</v>
          </cell>
          <cell r="G634">
            <v>73.400000000000006</v>
          </cell>
          <cell r="H634">
            <v>0</v>
          </cell>
          <cell r="I634">
            <v>0</v>
          </cell>
          <cell r="J634">
            <v>1</v>
          </cell>
          <cell r="K634">
            <v>30</v>
          </cell>
          <cell r="L634">
            <v>42370</v>
          </cell>
          <cell r="M634">
            <v>42735</v>
          </cell>
          <cell r="N634">
            <v>0</v>
          </cell>
          <cell r="P634">
            <v>0</v>
          </cell>
          <cell r="Q634">
            <v>0</v>
          </cell>
          <cell r="R634" t="str">
            <v>N</v>
          </cell>
          <cell r="S634">
            <v>73.400000000000006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</row>
        <row r="635">
          <cell r="A635">
            <v>2016</v>
          </cell>
          <cell r="B635">
            <v>2246</v>
          </cell>
          <cell r="C635" t="str">
            <v>TELECOM ITALIA SPA</v>
          </cell>
          <cell r="D635">
            <v>42405</v>
          </cell>
          <cell r="E635" t="str">
            <v>8E00138567</v>
          </cell>
          <cell r="F635">
            <v>42418</v>
          </cell>
          <cell r="G635">
            <v>183.33</v>
          </cell>
          <cell r="H635">
            <v>0</v>
          </cell>
          <cell r="I635">
            <v>0</v>
          </cell>
          <cell r="J635">
            <v>1</v>
          </cell>
          <cell r="K635">
            <v>30</v>
          </cell>
          <cell r="L635">
            <v>42370</v>
          </cell>
          <cell r="M635">
            <v>42735</v>
          </cell>
          <cell r="N635">
            <v>0</v>
          </cell>
          <cell r="P635">
            <v>0</v>
          </cell>
          <cell r="Q635">
            <v>0</v>
          </cell>
          <cell r="R635" t="str">
            <v>N</v>
          </cell>
          <cell r="S635">
            <v>183.33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</row>
        <row r="636">
          <cell r="A636">
            <v>2016</v>
          </cell>
          <cell r="B636">
            <v>2244</v>
          </cell>
          <cell r="C636" t="str">
            <v>TELECOM ITALIA SPA</v>
          </cell>
          <cell r="D636">
            <v>42405</v>
          </cell>
          <cell r="E636" t="str">
            <v>8E00138971</v>
          </cell>
          <cell r="F636">
            <v>42418</v>
          </cell>
          <cell r="G636">
            <v>98.58</v>
          </cell>
          <cell r="H636">
            <v>0</v>
          </cell>
          <cell r="I636">
            <v>0</v>
          </cell>
          <cell r="J636">
            <v>1</v>
          </cell>
          <cell r="K636">
            <v>30</v>
          </cell>
          <cell r="L636">
            <v>42370</v>
          </cell>
          <cell r="M636">
            <v>42735</v>
          </cell>
          <cell r="N636">
            <v>0</v>
          </cell>
          <cell r="P636">
            <v>0</v>
          </cell>
          <cell r="Q636">
            <v>0</v>
          </cell>
          <cell r="R636" t="str">
            <v>N</v>
          </cell>
          <cell r="S636">
            <v>98.58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A637">
            <v>2016</v>
          </cell>
          <cell r="B637">
            <v>2254</v>
          </cell>
          <cell r="C637" t="str">
            <v>TELECOM ITALIA SPA</v>
          </cell>
          <cell r="D637">
            <v>42405</v>
          </cell>
          <cell r="E637" t="str">
            <v>8E00139030</v>
          </cell>
          <cell r="F637">
            <v>42418</v>
          </cell>
          <cell r="G637">
            <v>180.36</v>
          </cell>
          <cell r="H637">
            <v>0</v>
          </cell>
          <cell r="I637">
            <v>0</v>
          </cell>
          <cell r="J637">
            <v>1</v>
          </cell>
          <cell r="K637">
            <v>30</v>
          </cell>
          <cell r="L637">
            <v>42370</v>
          </cell>
          <cell r="M637">
            <v>42735</v>
          </cell>
          <cell r="N637">
            <v>0</v>
          </cell>
          <cell r="P637">
            <v>0</v>
          </cell>
          <cell r="Q637">
            <v>0</v>
          </cell>
          <cell r="R637" t="str">
            <v>N</v>
          </cell>
          <cell r="S637">
            <v>180.36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</row>
        <row r="638">
          <cell r="A638">
            <v>2016</v>
          </cell>
          <cell r="B638">
            <v>2235</v>
          </cell>
          <cell r="C638" t="str">
            <v>TELECOM ITALIA SPA</v>
          </cell>
          <cell r="D638">
            <v>42405</v>
          </cell>
          <cell r="E638" t="str">
            <v>8E00139099</v>
          </cell>
          <cell r="F638">
            <v>42418</v>
          </cell>
          <cell r="G638">
            <v>88.96</v>
          </cell>
          <cell r="H638">
            <v>0</v>
          </cell>
          <cell r="I638">
            <v>0</v>
          </cell>
          <cell r="J638">
            <v>1</v>
          </cell>
          <cell r="K638">
            <v>30</v>
          </cell>
          <cell r="L638">
            <v>42370</v>
          </cell>
          <cell r="M638">
            <v>42735</v>
          </cell>
          <cell r="N638">
            <v>0</v>
          </cell>
          <cell r="P638">
            <v>0</v>
          </cell>
          <cell r="Q638">
            <v>0</v>
          </cell>
          <cell r="R638" t="str">
            <v>N</v>
          </cell>
          <cell r="S638">
            <v>88.96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</row>
        <row r="639">
          <cell r="A639">
            <v>2016</v>
          </cell>
          <cell r="B639">
            <v>2253</v>
          </cell>
          <cell r="C639" t="str">
            <v>TELECOM ITALIA SPA</v>
          </cell>
          <cell r="D639">
            <v>42405</v>
          </cell>
          <cell r="E639" t="str">
            <v>8E00139332</v>
          </cell>
          <cell r="F639">
            <v>42418</v>
          </cell>
          <cell r="G639">
            <v>217.16</v>
          </cell>
          <cell r="H639">
            <v>0</v>
          </cell>
          <cell r="I639">
            <v>0</v>
          </cell>
          <cell r="J639">
            <v>1</v>
          </cell>
          <cell r="K639">
            <v>30</v>
          </cell>
          <cell r="L639">
            <v>42370</v>
          </cell>
          <cell r="M639">
            <v>42735</v>
          </cell>
          <cell r="N639">
            <v>0</v>
          </cell>
          <cell r="P639">
            <v>0</v>
          </cell>
          <cell r="Q639">
            <v>0</v>
          </cell>
          <cell r="R639" t="str">
            <v>N</v>
          </cell>
          <cell r="S639">
            <v>217.16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A640">
            <v>2016</v>
          </cell>
          <cell r="B640">
            <v>2255</v>
          </cell>
          <cell r="C640" t="str">
            <v>TELECOM ITALIA SPA</v>
          </cell>
          <cell r="D640">
            <v>42405</v>
          </cell>
          <cell r="E640" t="str">
            <v>8E00139720</v>
          </cell>
          <cell r="F640">
            <v>42418</v>
          </cell>
          <cell r="G640">
            <v>75.63</v>
          </cell>
          <cell r="H640">
            <v>0</v>
          </cell>
          <cell r="I640">
            <v>0</v>
          </cell>
          <cell r="J640">
            <v>1</v>
          </cell>
          <cell r="K640">
            <v>30</v>
          </cell>
          <cell r="L640">
            <v>42370</v>
          </cell>
          <cell r="M640">
            <v>42735</v>
          </cell>
          <cell r="N640">
            <v>0</v>
          </cell>
          <cell r="P640">
            <v>0</v>
          </cell>
          <cell r="Q640">
            <v>0</v>
          </cell>
          <cell r="R640" t="str">
            <v>N</v>
          </cell>
          <cell r="S640">
            <v>75.63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A641">
            <v>2016</v>
          </cell>
          <cell r="B641">
            <v>2242</v>
          </cell>
          <cell r="C641" t="str">
            <v>TELECOM ITALIA SPA</v>
          </cell>
          <cell r="D641">
            <v>42405</v>
          </cell>
          <cell r="E641" t="str">
            <v>8E00140052</v>
          </cell>
          <cell r="F641">
            <v>42418</v>
          </cell>
          <cell r="G641">
            <v>74.62</v>
          </cell>
          <cell r="H641">
            <v>0</v>
          </cell>
          <cell r="I641">
            <v>0</v>
          </cell>
          <cell r="J641">
            <v>1</v>
          </cell>
          <cell r="K641">
            <v>30</v>
          </cell>
          <cell r="L641">
            <v>42370</v>
          </cell>
          <cell r="M641">
            <v>42735</v>
          </cell>
          <cell r="N641">
            <v>0</v>
          </cell>
          <cell r="P641">
            <v>0</v>
          </cell>
          <cell r="Q641">
            <v>0</v>
          </cell>
          <cell r="R641" t="str">
            <v>N</v>
          </cell>
          <cell r="S641">
            <v>74.62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A642">
            <v>2016</v>
          </cell>
          <cell r="B642">
            <v>2256</v>
          </cell>
          <cell r="C642" t="str">
            <v>TELECOM ITALIA SPA</v>
          </cell>
          <cell r="D642">
            <v>42405</v>
          </cell>
          <cell r="E642" t="str">
            <v>8E00140361</v>
          </cell>
          <cell r="F642">
            <v>42418</v>
          </cell>
          <cell r="G642">
            <v>48.8</v>
          </cell>
          <cell r="H642">
            <v>0</v>
          </cell>
          <cell r="I642">
            <v>0</v>
          </cell>
          <cell r="J642">
            <v>1</v>
          </cell>
          <cell r="K642">
            <v>30</v>
          </cell>
          <cell r="L642">
            <v>42370</v>
          </cell>
          <cell r="M642">
            <v>42735</v>
          </cell>
          <cell r="N642">
            <v>0</v>
          </cell>
          <cell r="P642">
            <v>0</v>
          </cell>
          <cell r="Q642">
            <v>0</v>
          </cell>
          <cell r="R642" t="str">
            <v>N</v>
          </cell>
          <cell r="S642">
            <v>48.8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A643">
            <v>2016</v>
          </cell>
          <cell r="B643">
            <v>2257</v>
          </cell>
          <cell r="C643" t="str">
            <v>TELECOM ITALIA SPA</v>
          </cell>
          <cell r="D643">
            <v>42405</v>
          </cell>
          <cell r="E643" t="str">
            <v>8E00141503</v>
          </cell>
          <cell r="F643">
            <v>42418</v>
          </cell>
          <cell r="G643">
            <v>48.8</v>
          </cell>
          <cell r="H643">
            <v>0</v>
          </cell>
          <cell r="I643">
            <v>0</v>
          </cell>
          <cell r="J643">
            <v>1</v>
          </cell>
          <cell r="K643">
            <v>30</v>
          </cell>
          <cell r="L643">
            <v>42370</v>
          </cell>
          <cell r="M643">
            <v>42735</v>
          </cell>
          <cell r="N643">
            <v>0</v>
          </cell>
          <cell r="P643">
            <v>0</v>
          </cell>
          <cell r="Q643">
            <v>0</v>
          </cell>
          <cell r="R643" t="str">
            <v>N</v>
          </cell>
          <cell r="S643">
            <v>48.8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</row>
        <row r="644">
          <cell r="A644">
            <v>2016</v>
          </cell>
          <cell r="B644">
            <v>2240</v>
          </cell>
          <cell r="C644" t="str">
            <v>TELECOM ITALIA SPA</v>
          </cell>
          <cell r="D644">
            <v>42405</v>
          </cell>
          <cell r="E644" t="str">
            <v>8E00142981</v>
          </cell>
          <cell r="F644">
            <v>42418</v>
          </cell>
          <cell r="G644">
            <v>725.8</v>
          </cell>
          <cell r="H644">
            <v>0</v>
          </cell>
          <cell r="I644">
            <v>0</v>
          </cell>
          <cell r="J644">
            <v>1</v>
          </cell>
          <cell r="K644">
            <v>30</v>
          </cell>
          <cell r="L644">
            <v>42370</v>
          </cell>
          <cell r="M644">
            <v>42735</v>
          </cell>
          <cell r="N644">
            <v>0</v>
          </cell>
          <cell r="P644">
            <v>0</v>
          </cell>
          <cell r="Q644">
            <v>0</v>
          </cell>
          <cell r="R644" t="str">
            <v>N</v>
          </cell>
          <cell r="S644">
            <v>725.8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</row>
        <row r="645">
          <cell r="A645">
            <v>2016</v>
          </cell>
          <cell r="B645">
            <v>5176</v>
          </cell>
          <cell r="C645" t="str">
            <v>TELECOM ITALIA SPA</v>
          </cell>
          <cell r="D645">
            <v>42466</v>
          </cell>
          <cell r="E645" t="str">
            <v>8E00368920</v>
          </cell>
          <cell r="F645">
            <v>42479</v>
          </cell>
          <cell r="G645">
            <v>170.56</v>
          </cell>
          <cell r="H645">
            <v>0</v>
          </cell>
          <cell r="I645">
            <v>0</v>
          </cell>
          <cell r="J645">
            <v>1</v>
          </cell>
          <cell r="K645">
            <v>30</v>
          </cell>
          <cell r="L645">
            <v>42370</v>
          </cell>
          <cell r="M645">
            <v>42735</v>
          </cell>
          <cell r="N645">
            <v>0</v>
          </cell>
          <cell r="P645">
            <v>0</v>
          </cell>
          <cell r="Q645">
            <v>0</v>
          </cell>
          <cell r="R645" t="str">
            <v>N</v>
          </cell>
          <cell r="S645">
            <v>170.56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A646">
            <v>2016</v>
          </cell>
          <cell r="B646">
            <v>5179</v>
          </cell>
          <cell r="C646" t="str">
            <v>TELECOM ITALIA SPA</v>
          </cell>
          <cell r="D646">
            <v>42466</v>
          </cell>
          <cell r="E646" t="str">
            <v>8E00369361</v>
          </cell>
          <cell r="F646">
            <v>42479</v>
          </cell>
          <cell r="G646">
            <v>12496.35</v>
          </cell>
          <cell r="H646">
            <v>0</v>
          </cell>
          <cell r="I646">
            <v>0</v>
          </cell>
          <cell r="J646">
            <v>1</v>
          </cell>
          <cell r="K646">
            <v>30</v>
          </cell>
          <cell r="L646">
            <v>42370</v>
          </cell>
          <cell r="M646">
            <v>42735</v>
          </cell>
          <cell r="N646">
            <v>0</v>
          </cell>
          <cell r="P646">
            <v>0</v>
          </cell>
          <cell r="Q646">
            <v>0</v>
          </cell>
          <cell r="R646" t="str">
            <v>N</v>
          </cell>
          <cell r="S646">
            <v>12496.35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</row>
        <row r="647">
          <cell r="A647">
            <v>2016</v>
          </cell>
          <cell r="B647">
            <v>5178</v>
          </cell>
          <cell r="C647" t="str">
            <v>TELECOM ITALIA SPA</v>
          </cell>
          <cell r="D647">
            <v>42466</v>
          </cell>
          <cell r="E647" t="str">
            <v>8E00369427</v>
          </cell>
          <cell r="F647">
            <v>42479</v>
          </cell>
          <cell r="G647">
            <v>699.41</v>
          </cell>
          <cell r="H647">
            <v>0</v>
          </cell>
          <cell r="I647">
            <v>0</v>
          </cell>
          <cell r="J647">
            <v>1</v>
          </cell>
          <cell r="K647">
            <v>30</v>
          </cell>
          <cell r="L647">
            <v>42370</v>
          </cell>
          <cell r="M647">
            <v>42735</v>
          </cell>
          <cell r="N647">
            <v>0</v>
          </cell>
          <cell r="P647">
            <v>0</v>
          </cell>
          <cell r="Q647">
            <v>0</v>
          </cell>
          <cell r="R647" t="str">
            <v>N</v>
          </cell>
          <cell r="S647">
            <v>699.41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</row>
        <row r="648">
          <cell r="A648">
            <v>2016</v>
          </cell>
          <cell r="B648">
            <v>5219</v>
          </cell>
          <cell r="C648" t="str">
            <v>TELECOM ITALIA SPA</v>
          </cell>
          <cell r="D648">
            <v>42466</v>
          </cell>
          <cell r="E648" t="str">
            <v>8E00370906</v>
          </cell>
          <cell r="F648">
            <v>42480</v>
          </cell>
          <cell r="G648">
            <v>88.18</v>
          </cell>
          <cell r="H648">
            <v>0</v>
          </cell>
          <cell r="I648">
            <v>0</v>
          </cell>
          <cell r="J648">
            <v>1</v>
          </cell>
          <cell r="K648">
            <v>30</v>
          </cell>
          <cell r="L648">
            <v>42370</v>
          </cell>
          <cell r="M648">
            <v>42735</v>
          </cell>
          <cell r="N648">
            <v>0</v>
          </cell>
          <cell r="P648">
            <v>0</v>
          </cell>
          <cell r="Q648">
            <v>0</v>
          </cell>
          <cell r="R648" t="str">
            <v>N</v>
          </cell>
          <cell r="S648">
            <v>88.18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A649">
            <v>2016</v>
          </cell>
          <cell r="B649">
            <v>5190</v>
          </cell>
          <cell r="C649" t="str">
            <v>TELECOM ITALIA SPA</v>
          </cell>
          <cell r="D649">
            <v>42466</v>
          </cell>
          <cell r="E649" t="str">
            <v>8E00370915</v>
          </cell>
          <cell r="F649">
            <v>42479</v>
          </cell>
          <cell r="G649">
            <v>79.45</v>
          </cell>
          <cell r="H649">
            <v>0</v>
          </cell>
          <cell r="I649">
            <v>0</v>
          </cell>
          <cell r="J649">
            <v>1</v>
          </cell>
          <cell r="K649">
            <v>30</v>
          </cell>
          <cell r="L649">
            <v>42370</v>
          </cell>
          <cell r="M649">
            <v>42735</v>
          </cell>
          <cell r="N649">
            <v>0</v>
          </cell>
          <cell r="P649">
            <v>0</v>
          </cell>
          <cell r="Q649">
            <v>0</v>
          </cell>
          <cell r="R649" t="str">
            <v>N</v>
          </cell>
          <cell r="S649">
            <v>79.45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A650">
            <v>2016</v>
          </cell>
          <cell r="B650">
            <v>5173</v>
          </cell>
          <cell r="C650" t="str">
            <v>TELECOM ITALIA SPA</v>
          </cell>
          <cell r="D650">
            <v>42466</v>
          </cell>
          <cell r="E650" t="str">
            <v>8E00370920</v>
          </cell>
          <cell r="F650">
            <v>42479</v>
          </cell>
          <cell r="G650">
            <v>72.150000000000006</v>
          </cell>
          <cell r="H650">
            <v>0</v>
          </cell>
          <cell r="I650">
            <v>0</v>
          </cell>
          <cell r="J650">
            <v>1</v>
          </cell>
          <cell r="K650">
            <v>30</v>
          </cell>
          <cell r="L650">
            <v>42370</v>
          </cell>
          <cell r="M650">
            <v>42735</v>
          </cell>
          <cell r="N650">
            <v>0</v>
          </cell>
          <cell r="P650">
            <v>0</v>
          </cell>
          <cell r="Q650">
            <v>0</v>
          </cell>
          <cell r="R650" t="str">
            <v>N</v>
          </cell>
          <cell r="S650">
            <v>72.150000000000006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A651">
            <v>2016</v>
          </cell>
          <cell r="B651">
            <v>5180</v>
          </cell>
          <cell r="C651" t="str">
            <v>TELECOM ITALIA SPA</v>
          </cell>
          <cell r="D651">
            <v>42466</v>
          </cell>
          <cell r="E651" t="str">
            <v>8E00371826</v>
          </cell>
          <cell r="F651">
            <v>42479</v>
          </cell>
          <cell r="G651">
            <v>90.54</v>
          </cell>
          <cell r="H651">
            <v>0</v>
          </cell>
          <cell r="I651">
            <v>0</v>
          </cell>
          <cell r="J651">
            <v>1</v>
          </cell>
          <cell r="K651">
            <v>30</v>
          </cell>
          <cell r="L651">
            <v>42370</v>
          </cell>
          <cell r="M651">
            <v>42735</v>
          </cell>
          <cell r="N651">
            <v>0</v>
          </cell>
          <cell r="P651">
            <v>0</v>
          </cell>
          <cell r="Q651">
            <v>0</v>
          </cell>
          <cell r="R651" t="str">
            <v>N</v>
          </cell>
          <cell r="S651">
            <v>90.54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A652">
            <v>2016</v>
          </cell>
          <cell r="B652">
            <v>5193</v>
          </cell>
          <cell r="C652" t="str">
            <v>TELECOM ITALIA SPA</v>
          </cell>
          <cell r="D652">
            <v>42466</v>
          </cell>
          <cell r="E652" t="str">
            <v>8E00372058</v>
          </cell>
          <cell r="F652">
            <v>42479</v>
          </cell>
          <cell r="G652">
            <v>98.58</v>
          </cell>
          <cell r="H652">
            <v>0</v>
          </cell>
          <cell r="I652">
            <v>0</v>
          </cell>
          <cell r="J652">
            <v>1</v>
          </cell>
          <cell r="K652">
            <v>30</v>
          </cell>
          <cell r="L652">
            <v>42370</v>
          </cell>
          <cell r="M652">
            <v>42735</v>
          </cell>
          <cell r="N652">
            <v>0</v>
          </cell>
          <cell r="P652">
            <v>0</v>
          </cell>
          <cell r="Q652">
            <v>0</v>
          </cell>
          <cell r="R652" t="str">
            <v>N</v>
          </cell>
          <cell r="S652">
            <v>98.58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A653">
            <v>2016</v>
          </cell>
          <cell r="B653">
            <v>5172</v>
          </cell>
          <cell r="C653" t="str">
            <v>TELECOM ITALIA SPA</v>
          </cell>
          <cell r="D653">
            <v>42466</v>
          </cell>
          <cell r="E653" t="str">
            <v>8E00372664</v>
          </cell>
          <cell r="F653">
            <v>42479</v>
          </cell>
          <cell r="G653">
            <v>311.5</v>
          </cell>
          <cell r="H653">
            <v>0</v>
          </cell>
          <cell r="I653">
            <v>0</v>
          </cell>
          <cell r="J653">
            <v>1</v>
          </cell>
          <cell r="K653">
            <v>30</v>
          </cell>
          <cell r="L653">
            <v>42370</v>
          </cell>
          <cell r="M653">
            <v>42735</v>
          </cell>
          <cell r="N653">
            <v>0</v>
          </cell>
          <cell r="P653">
            <v>0</v>
          </cell>
          <cell r="Q653">
            <v>0</v>
          </cell>
          <cell r="R653" t="str">
            <v>N</v>
          </cell>
          <cell r="S653">
            <v>311.5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A654">
            <v>2016</v>
          </cell>
          <cell r="B654">
            <v>5174</v>
          </cell>
          <cell r="C654" t="str">
            <v>TELECOM ITALIA SPA</v>
          </cell>
          <cell r="D654">
            <v>42466</v>
          </cell>
          <cell r="E654" t="str">
            <v>8E00372713</v>
          </cell>
          <cell r="F654">
            <v>42479</v>
          </cell>
          <cell r="G654">
            <v>60.76</v>
          </cell>
          <cell r="H654">
            <v>0</v>
          </cell>
          <cell r="I654">
            <v>0</v>
          </cell>
          <cell r="J654">
            <v>1</v>
          </cell>
          <cell r="K654">
            <v>30</v>
          </cell>
          <cell r="L654">
            <v>42370</v>
          </cell>
          <cell r="M654">
            <v>42735</v>
          </cell>
          <cell r="N654">
            <v>0</v>
          </cell>
          <cell r="P654">
            <v>0</v>
          </cell>
          <cell r="Q654">
            <v>0</v>
          </cell>
          <cell r="R654" t="str">
            <v>N</v>
          </cell>
          <cell r="S654">
            <v>60.76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A655">
            <v>2016</v>
          </cell>
          <cell r="B655">
            <v>5183</v>
          </cell>
          <cell r="C655" t="str">
            <v>TELECOM ITALIA SPA</v>
          </cell>
          <cell r="D655">
            <v>42466</v>
          </cell>
          <cell r="E655" t="str">
            <v>8E00372727</v>
          </cell>
          <cell r="F655">
            <v>42479</v>
          </cell>
          <cell r="G655">
            <v>48.8</v>
          </cell>
          <cell r="H655">
            <v>0</v>
          </cell>
          <cell r="I655">
            <v>0</v>
          </cell>
          <cell r="J655">
            <v>1</v>
          </cell>
          <cell r="K655">
            <v>30</v>
          </cell>
          <cell r="L655">
            <v>42370</v>
          </cell>
          <cell r="M655">
            <v>42735</v>
          </cell>
          <cell r="N655">
            <v>0</v>
          </cell>
          <cell r="P655">
            <v>0</v>
          </cell>
          <cell r="Q655">
            <v>0</v>
          </cell>
          <cell r="R655" t="str">
            <v>N</v>
          </cell>
          <cell r="S655">
            <v>48.8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A656">
            <v>2016</v>
          </cell>
          <cell r="B656">
            <v>5194</v>
          </cell>
          <cell r="C656" t="str">
            <v>TELECOM ITALIA SPA</v>
          </cell>
          <cell r="D656">
            <v>42466</v>
          </cell>
          <cell r="E656" t="str">
            <v>8E00373064</v>
          </cell>
          <cell r="F656">
            <v>42479</v>
          </cell>
          <cell r="G656">
            <v>70.83</v>
          </cell>
          <cell r="H656">
            <v>0</v>
          </cell>
          <cell r="I656">
            <v>0</v>
          </cell>
          <cell r="J656">
            <v>1</v>
          </cell>
          <cell r="K656">
            <v>30</v>
          </cell>
          <cell r="L656">
            <v>42370</v>
          </cell>
          <cell r="M656">
            <v>42735</v>
          </cell>
          <cell r="N656">
            <v>0</v>
          </cell>
          <cell r="P656">
            <v>0</v>
          </cell>
          <cell r="Q656">
            <v>0</v>
          </cell>
          <cell r="R656" t="str">
            <v>N</v>
          </cell>
          <cell r="S656">
            <v>70.83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A657">
            <v>2016</v>
          </cell>
          <cell r="B657">
            <v>5185</v>
          </cell>
          <cell r="C657" t="str">
            <v>TELECOM ITALIA SPA</v>
          </cell>
          <cell r="D657">
            <v>42466</v>
          </cell>
          <cell r="E657" t="str">
            <v>8E00373241</v>
          </cell>
          <cell r="F657">
            <v>42479</v>
          </cell>
          <cell r="G657">
            <v>64.11</v>
          </cell>
          <cell r="H657">
            <v>0</v>
          </cell>
          <cell r="I657">
            <v>0</v>
          </cell>
          <cell r="J657">
            <v>1</v>
          </cell>
          <cell r="K657">
            <v>30</v>
          </cell>
          <cell r="L657">
            <v>42370</v>
          </cell>
          <cell r="M657">
            <v>42735</v>
          </cell>
          <cell r="N657">
            <v>0</v>
          </cell>
          <cell r="P657">
            <v>0</v>
          </cell>
          <cell r="Q657">
            <v>0</v>
          </cell>
          <cell r="R657" t="str">
            <v>N</v>
          </cell>
          <cell r="S657">
            <v>64.11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A658">
            <v>2016</v>
          </cell>
          <cell r="B658">
            <v>5192</v>
          </cell>
          <cell r="C658" t="str">
            <v>TELECOM ITALIA SPA</v>
          </cell>
          <cell r="D658">
            <v>42466</v>
          </cell>
          <cell r="E658" t="str">
            <v>8E00373857</v>
          </cell>
          <cell r="F658">
            <v>42479</v>
          </cell>
          <cell r="G658">
            <v>165.7</v>
          </cell>
          <cell r="H658">
            <v>0</v>
          </cell>
          <cell r="I658">
            <v>0</v>
          </cell>
          <cell r="J658">
            <v>1</v>
          </cell>
          <cell r="K658">
            <v>30</v>
          </cell>
          <cell r="L658">
            <v>42370</v>
          </cell>
          <cell r="M658">
            <v>42735</v>
          </cell>
          <cell r="N658">
            <v>0</v>
          </cell>
          <cell r="P658">
            <v>0</v>
          </cell>
          <cell r="Q658">
            <v>0</v>
          </cell>
          <cell r="R658" t="str">
            <v>N</v>
          </cell>
          <cell r="S658">
            <v>165.7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</row>
        <row r="659">
          <cell r="A659">
            <v>2016</v>
          </cell>
          <cell r="B659">
            <v>5177</v>
          </cell>
          <cell r="C659" t="str">
            <v>TELECOM ITALIA SPA</v>
          </cell>
          <cell r="D659">
            <v>42466</v>
          </cell>
          <cell r="E659" t="str">
            <v>8E00373934</v>
          </cell>
          <cell r="F659">
            <v>42479</v>
          </cell>
          <cell r="G659">
            <v>101.09</v>
          </cell>
          <cell r="H659">
            <v>0</v>
          </cell>
          <cell r="I659">
            <v>0</v>
          </cell>
          <cell r="J659">
            <v>1</v>
          </cell>
          <cell r="K659">
            <v>30</v>
          </cell>
          <cell r="L659">
            <v>42370</v>
          </cell>
          <cell r="M659">
            <v>42735</v>
          </cell>
          <cell r="N659">
            <v>0</v>
          </cell>
          <cell r="P659">
            <v>0</v>
          </cell>
          <cell r="Q659">
            <v>0</v>
          </cell>
          <cell r="R659" t="str">
            <v>N</v>
          </cell>
          <cell r="S659">
            <v>101.09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</row>
        <row r="660">
          <cell r="A660">
            <v>2016</v>
          </cell>
          <cell r="B660">
            <v>5186</v>
          </cell>
          <cell r="C660" t="str">
            <v>TELECOM ITALIA SPA</v>
          </cell>
          <cell r="D660">
            <v>42466</v>
          </cell>
          <cell r="E660" t="str">
            <v>8E00375092</v>
          </cell>
          <cell r="F660">
            <v>42479</v>
          </cell>
          <cell r="G660">
            <v>191.27</v>
          </cell>
          <cell r="H660">
            <v>0</v>
          </cell>
          <cell r="I660">
            <v>0</v>
          </cell>
          <cell r="J660">
            <v>1</v>
          </cell>
          <cell r="K660">
            <v>30</v>
          </cell>
          <cell r="L660">
            <v>42370</v>
          </cell>
          <cell r="M660">
            <v>42735</v>
          </cell>
          <cell r="N660">
            <v>0</v>
          </cell>
          <cell r="P660">
            <v>0</v>
          </cell>
          <cell r="Q660">
            <v>0</v>
          </cell>
          <cell r="R660" t="str">
            <v>N</v>
          </cell>
          <cell r="S660">
            <v>191.27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A661">
            <v>2016</v>
          </cell>
          <cell r="B661">
            <v>5189</v>
          </cell>
          <cell r="C661" t="str">
            <v>TELECOM ITALIA SPA</v>
          </cell>
          <cell r="D661">
            <v>42466</v>
          </cell>
          <cell r="E661" t="str">
            <v>8E00375512</v>
          </cell>
          <cell r="F661">
            <v>42479</v>
          </cell>
          <cell r="G661">
            <v>61.22</v>
          </cell>
          <cell r="H661">
            <v>0</v>
          </cell>
          <cell r="I661">
            <v>0</v>
          </cell>
          <cell r="J661">
            <v>1</v>
          </cell>
          <cell r="K661">
            <v>30</v>
          </cell>
          <cell r="L661">
            <v>42370</v>
          </cell>
          <cell r="M661">
            <v>42735</v>
          </cell>
          <cell r="N661">
            <v>0</v>
          </cell>
          <cell r="P661">
            <v>0</v>
          </cell>
          <cell r="Q661">
            <v>0</v>
          </cell>
          <cell r="R661" t="str">
            <v>N</v>
          </cell>
          <cell r="S661">
            <v>61.22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</row>
        <row r="662">
          <cell r="A662">
            <v>2016</v>
          </cell>
          <cell r="B662">
            <v>5181</v>
          </cell>
          <cell r="C662" t="str">
            <v>TELECOM ITALIA SPA</v>
          </cell>
          <cell r="D662">
            <v>42466</v>
          </cell>
          <cell r="E662" t="str">
            <v>8E00376379</v>
          </cell>
          <cell r="F662">
            <v>42479</v>
          </cell>
          <cell r="G662">
            <v>48.8</v>
          </cell>
          <cell r="H662">
            <v>0</v>
          </cell>
          <cell r="I662">
            <v>0</v>
          </cell>
          <cell r="J662">
            <v>1</v>
          </cell>
          <cell r="K662">
            <v>30</v>
          </cell>
          <cell r="L662">
            <v>42370</v>
          </cell>
          <cell r="M662">
            <v>42735</v>
          </cell>
          <cell r="N662">
            <v>0</v>
          </cell>
          <cell r="P662">
            <v>0</v>
          </cell>
          <cell r="Q662">
            <v>0</v>
          </cell>
          <cell r="R662" t="str">
            <v>N</v>
          </cell>
          <cell r="S662">
            <v>48.8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</row>
        <row r="663">
          <cell r="A663">
            <v>2016</v>
          </cell>
          <cell r="B663">
            <v>5184</v>
          </cell>
          <cell r="C663" t="str">
            <v>TELECOM ITALIA SPA</v>
          </cell>
          <cell r="D663">
            <v>42466</v>
          </cell>
          <cell r="E663" t="str">
            <v>8E00377058</v>
          </cell>
          <cell r="F663">
            <v>42479</v>
          </cell>
          <cell r="G663">
            <v>100.43</v>
          </cell>
          <cell r="H663">
            <v>0</v>
          </cell>
          <cell r="I663">
            <v>0</v>
          </cell>
          <cell r="J663">
            <v>1</v>
          </cell>
          <cell r="K663">
            <v>30</v>
          </cell>
          <cell r="L663">
            <v>42370</v>
          </cell>
          <cell r="M663">
            <v>42735</v>
          </cell>
          <cell r="N663">
            <v>0</v>
          </cell>
          <cell r="P663">
            <v>0</v>
          </cell>
          <cell r="Q663">
            <v>0</v>
          </cell>
          <cell r="R663" t="str">
            <v>N</v>
          </cell>
          <cell r="S663">
            <v>100.43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A664">
            <v>2016</v>
          </cell>
          <cell r="B664">
            <v>5182</v>
          </cell>
          <cell r="C664" t="str">
            <v>TELECOM ITALIA SPA</v>
          </cell>
          <cell r="D664">
            <v>42466</v>
          </cell>
          <cell r="E664" t="str">
            <v>8E00377061</v>
          </cell>
          <cell r="F664">
            <v>42479</v>
          </cell>
          <cell r="G664">
            <v>89.52</v>
          </cell>
          <cell r="H664">
            <v>0</v>
          </cell>
          <cell r="I664">
            <v>0</v>
          </cell>
          <cell r="J664">
            <v>1</v>
          </cell>
          <cell r="K664">
            <v>30</v>
          </cell>
          <cell r="L664">
            <v>42370</v>
          </cell>
          <cell r="M664">
            <v>42735</v>
          </cell>
          <cell r="N664">
            <v>0</v>
          </cell>
          <cell r="P664">
            <v>0</v>
          </cell>
          <cell r="Q664">
            <v>0</v>
          </cell>
          <cell r="R664" t="str">
            <v>N</v>
          </cell>
          <cell r="S664">
            <v>89.52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</row>
        <row r="665">
          <cell r="A665">
            <v>2016</v>
          </cell>
          <cell r="B665">
            <v>5175</v>
          </cell>
          <cell r="C665" t="str">
            <v>TELECOM ITALIA SPA</v>
          </cell>
          <cell r="D665">
            <v>42466</v>
          </cell>
          <cell r="E665" t="str">
            <v>8E00377662</v>
          </cell>
          <cell r="F665">
            <v>42479</v>
          </cell>
          <cell r="G665">
            <v>60.76</v>
          </cell>
          <cell r="H665">
            <v>0</v>
          </cell>
          <cell r="I665">
            <v>0</v>
          </cell>
          <cell r="J665">
            <v>1</v>
          </cell>
          <cell r="K665">
            <v>30</v>
          </cell>
          <cell r="L665">
            <v>42370</v>
          </cell>
          <cell r="M665">
            <v>42735</v>
          </cell>
          <cell r="N665">
            <v>0</v>
          </cell>
          <cell r="P665">
            <v>0</v>
          </cell>
          <cell r="Q665">
            <v>0</v>
          </cell>
          <cell r="R665" t="str">
            <v>N</v>
          </cell>
          <cell r="S665">
            <v>60.76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</row>
        <row r="666">
          <cell r="A666">
            <v>2016</v>
          </cell>
          <cell r="B666">
            <v>18050</v>
          </cell>
          <cell r="C666" t="str">
            <v>TELECOM ITALIA SPA</v>
          </cell>
          <cell r="D666">
            <v>42345</v>
          </cell>
          <cell r="E666" t="str">
            <v xml:space="preserve">8E01342402                    </v>
          </cell>
          <cell r="F666">
            <v>42359</v>
          </cell>
          <cell r="G666">
            <v>182.76</v>
          </cell>
          <cell r="H666">
            <v>0</v>
          </cell>
          <cell r="I666">
            <v>0</v>
          </cell>
          <cell r="J666">
            <v>1</v>
          </cell>
          <cell r="K666">
            <v>30</v>
          </cell>
          <cell r="L666">
            <v>42370</v>
          </cell>
          <cell r="M666">
            <v>42735</v>
          </cell>
          <cell r="N666">
            <v>0</v>
          </cell>
          <cell r="P666">
            <v>0</v>
          </cell>
          <cell r="Q666">
            <v>0</v>
          </cell>
          <cell r="R666" t="str">
            <v>N</v>
          </cell>
          <cell r="S666">
            <v>182.76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A667">
            <v>2016</v>
          </cell>
          <cell r="B667">
            <v>18052</v>
          </cell>
          <cell r="C667" t="str">
            <v>TELECOM ITALIA SPA</v>
          </cell>
          <cell r="D667">
            <v>42345</v>
          </cell>
          <cell r="E667" t="str">
            <v xml:space="preserve">8E01342830                    </v>
          </cell>
          <cell r="F667">
            <v>42359</v>
          </cell>
          <cell r="G667">
            <v>48.8</v>
          </cell>
          <cell r="H667">
            <v>0</v>
          </cell>
          <cell r="I667">
            <v>0</v>
          </cell>
          <cell r="J667">
            <v>1</v>
          </cell>
          <cell r="K667">
            <v>30</v>
          </cell>
          <cell r="L667">
            <v>42370</v>
          </cell>
          <cell r="M667">
            <v>42735</v>
          </cell>
          <cell r="N667">
            <v>0</v>
          </cell>
          <cell r="P667">
            <v>0</v>
          </cell>
          <cell r="Q667">
            <v>0</v>
          </cell>
          <cell r="R667" t="str">
            <v>N</v>
          </cell>
          <cell r="S667">
            <v>48.8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</row>
        <row r="668">
          <cell r="A668">
            <v>2016</v>
          </cell>
          <cell r="B668">
            <v>18046</v>
          </cell>
          <cell r="C668" t="str">
            <v>TELECOM ITALIA SPA</v>
          </cell>
          <cell r="D668">
            <v>42345</v>
          </cell>
          <cell r="E668" t="str">
            <v xml:space="preserve">8E01342998                    </v>
          </cell>
          <cell r="F668">
            <v>42359</v>
          </cell>
          <cell r="G668">
            <v>113.29</v>
          </cell>
          <cell r="H668">
            <v>0</v>
          </cell>
          <cell r="I668">
            <v>0</v>
          </cell>
          <cell r="J668">
            <v>1</v>
          </cell>
          <cell r="K668">
            <v>30</v>
          </cell>
          <cell r="L668">
            <v>42370</v>
          </cell>
          <cell r="M668">
            <v>42735</v>
          </cell>
          <cell r="N668">
            <v>0</v>
          </cell>
          <cell r="P668">
            <v>0</v>
          </cell>
          <cell r="Q668">
            <v>0</v>
          </cell>
          <cell r="R668" t="str">
            <v>N</v>
          </cell>
          <cell r="S668">
            <v>113.29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</row>
        <row r="669">
          <cell r="A669">
            <v>2016</v>
          </cell>
          <cell r="B669">
            <v>18041</v>
          </cell>
          <cell r="C669" t="str">
            <v>TELECOM ITALIA SPA</v>
          </cell>
          <cell r="D669">
            <v>42345</v>
          </cell>
          <cell r="E669" t="str">
            <v xml:space="preserve">8E01343249                    </v>
          </cell>
          <cell r="F669">
            <v>42359</v>
          </cell>
          <cell r="G669">
            <v>110.78</v>
          </cell>
          <cell r="H669">
            <v>0</v>
          </cell>
          <cell r="I669">
            <v>0</v>
          </cell>
          <cell r="J669">
            <v>1</v>
          </cell>
          <cell r="K669">
            <v>30</v>
          </cell>
          <cell r="L669">
            <v>42370</v>
          </cell>
          <cell r="M669">
            <v>42735</v>
          </cell>
          <cell r="N669">
            <v>0</v>
          </cell>
          <cell r="P669">
            <v>0</v>
          </cell>
          <cell r="Q669">
            <v>0</v>
          </cell>
          <cell r="R669" t="str">
            <v>N</v>
          </cell>
          <cell r="S669">
            <v>110.78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A670">
            <v>2016</v>
          </cell>
          <cell r="B670">
            <v>18051</v>
          </cell>
          <cell r="C670" t="str">
            <v>TELECOM ITALIA SPA</v>
          </cell>
          <cell r="D670">
            <v>42345</v>
          </cell>
          <cell r="E670" t="str">
            <v xml:space="preserve">8E01343564                    </v>
          </cell>
          <cell r="F670">
            <v>42359</v>
          </cell>
          <cell r="G670">
            <v>14400.62</v>
          </cell>
          <cell r="H670">
            <v>0</v>
          </cell>
          <cell r="I670">
            <v>0</v>
          </cell>
          <cell r="J670">
            <v>1</v>
          </cell>
          <cell r="K670">
            <v>30</v>
          </cell>
          <cell r="L670">
            <v>42370</v>
          </cell>
          <cell r="M670">
            <v>42735</v>
          </cell>
          <cell r="N670">
            <v>0</v>
          </cell>
          <cell r="P670">
            <v>0</v>
          </cell>
          <cell r="Q670">
            <v>0</v>
          </cell>
          <cell r="R670" t="str">
            <v>N</v>
          </cell>
          <cell r="S670">
            <v>14400.62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</row>
        <row r="671">
          <cell r="A671">
            <v>2016</v>
          </cell>
          <cell r="B671">
            <v>18036</v>
          </cell>
          <cell r="C671" t="str">
            <v>TELECOM ITALIA SPA</v>
          </cell>
          <cell r="D671">
            <v>42345</v>
          </cell>
          <cell r="E671" t="str">
            <v xml:space="preserve">8E01343781                    </v>
          </cell>
          <cell r="F671">
            <v>42359</v>
          </cell>
          <cell r="G671">
            <v>145.18</v>
          </cell>
          <cell r="H671">
            <v>0</v>
          </cell>
          <cell r="I671">
            <v>0</v>
          </cell>
          <cell r="J671">
            <v>1</v>
          </cell>
          <cell r="K671">
            <v>30</v>
          </cell>
          <cell r="L671">
            <v>42370</v>
          </cell>
          <cell r="M671">
            <v>42735</v>
          </cell>
          <cell r="N671">
            <v>0</v>
          </cell>
          <cell r="P671">
            <v>0</v>
          </cell>
          <cell r="Q671">
            <v>0</v>
          </cell>
          <cell r="R671" t="str">
            <v>N</v>
          </cell>
          <cell r="S671">
            <v>145.18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</row>
        <row r="672">
          <cell r="A672">
            <v>2016</v>
          </cell>
          <cell r="B672">
            <v>18040</v>
          </cell>
          <cell r="C672" t="str">
            <v>TELECOM ITALIA SPA</v>
          </cell>
          <cell r="D672">
            <v>42345</v>
          </cell>
          <cell r="E672" t="str">
            <v xml:space="preserve">8E01344142                    </v>
          </cell>
          <cell r="F672">
            <v>42359</v>
          </cell>
          <cell r="G672">
            <v>83.14</v>
          </cell>
          <cell r="H672">
            <v>0</v>
          </cell>
          <cell r="I672">
            <v>0</v>
          </cell>
          <cell r="J672">
            <v>1</v>
          </cell>
          <cell r="K672">
            <v>30</v>
          </cell>
          <cell r="L672">
            <v>42370</v>
          </cell>
          <cell r="M672">
            <v>42735</v>
          </cell>
          <cell r="N672">
            <v>0</v>
          </cell>
          <cell r="P672">
            <v>0</v>
          </cell>
          <cell r="Q672">
            <v>0</v>
          </cell>
          <cell r="R672" t="str">
            <v>N</v>
          </cell>
          <cell r="S672">
            <v>83.14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A673">
            <v>2016</v>
          </cell>
          <cell r="B673">
            <v>18033</v>
          </cell>
          <cell r="C673" t="str">
            <v>TELECOM ITALIA SPA</v>
          </cell>
          <cell r="D673">
            <v>42345</v>
          </cell>
          <cell r="E673" t="str">
            <v xml:space="preserve">8E01344168                    </v>
          </cell>
          <cell r="F673">
            <v>42359</v>
          </cell>
          <cell r="G673">
            <v>48.8</v>
          </cell>
          <cell r="H673">
            <v>0</v>
          </cell>
          <cell r="I673">
            <v>0</v>
          </cell>
          <cell r="J673">
            <v>1</v>
          </cell>
          <cell r="K673">
            <v>30</v>
          </cell>
          <cell r="L673">
            <v>42370</v>
          </cell>
          <cell r="M673">
            <v>42735</v>
          </cell>
          <cell r="N673">
            <v>0</v>
          </cell>
          <cell r="P673">
            <v>0</v>
          </cell>
          <cell r="Q673">
            <v>0</v>
          </cell>
          <cell r="R673" t="str">
            <v>N</v>
          </cell>
          <cell r="S673">
            <v>48.8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</row>
        <row r="674">
          <cell r="A674">
            <v>2016</v>
          </cell>
          <cell r="B674">
            <v>18037</v>
          </cell>
          <cell r="C674" t="str">
            <v>TELECOM ITALIA SPA</v>
          </cell>
          <cell r="D674">
            <v>42345</v>
          </cell>
          <cell r="E674" t="str">
            <v xml:space="preserve">8E01344177                    </v>
          </cell>
          <cell r="F674">
            <v>42359</v>
          </cell>
          <cell r="G674">
            <v>48.8</v>
          </cell>
          <cell r="H674">
            <v>0</v>
          </cell>
          <cell r="I674">
            <v>0</v>
          </cell>
          <cell r="J674">
            <v>1</v>
          </cell>
          <cell r="K674">
            <v>30</v>
          </cell>
          <cell r="L674">
            <v>42370</v>
          </cell>
          <cell r="M674">
            <v>42735</v>
          </cell>
          <cell r="N674">
            <v>0</v>
          </cell>
          <cell r="P674">
            <v>0</v>
          </cell>
          <cell r="Q674">
            <v>0</v>
          </cell>
          <cell r="R674" t="str">
            <v>N</v>
          </cell>
          <cell r="S674">
            <v>48.8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</row>
        <row r="675">
          <cell r="A675">
            <v>2016</v>
          </cell>
          <cell r="B675">
            <v>18053</v>
          </cell>
          <cell r="C675" t="str">
            <v>TELECOM ITALIA SPA</v>
          </cell>
          <cell r="D675">
            <v>42345</v>
          </cell>
          <cell r="E675" t="str">
            <v xml:space="preserve">8E01344197                    </v>
          </cell>
          <cell r="F675">
            <v>42359</v>
          </cell>
          <cell r="G675">
            <v>48.8</v>
          </cell>
          <cell r="H675">
            <v>0</v>
          </cell>
          <cell r="I675">
            <v>0</v>
          </cell>
          <cell r="J675">
            <v>1</v>
          </cell>
          <cell r="K675">
            <v>30</v>
          </cell>
          <cell r="L675">
            <v>42370</v>
          </cell>
          <cell r="M675">
            <v>42735</v>
          </cell>
          <cell r="N675">
            <v>0</v>
          </cell>
          <cell r="P675">
            <v>0</v>
          </cell>
          <cell r="Q675">
            <v>0</v>
          </cell>
          <cell r="R675" t="str">
            <v>N</v>
          </cell>
          <cell r="S675">
            <v>48.8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A676">
            <v>2016</v>
          </cell>
          <cell r="B676">
            <v>18030</v>
          </cell>
          <cell r="C676" t="str">
            <v>TELECOM ITALIA SPA</v>
          </cell>
          <cell r="D676">
            <v>42345</v>
          </cell>
          <cell r="E676" t="str">
            <v xml:space="preserve">8E01344421                    </v>
          </cell>
          <cell r="F676">
            <v>42359</v>
          </cell>
          <cell r="G676">
            <v>48.8</v>
          </cell>
          <cell r="H676">
            <v>0</v>
          </cell>
          <cell r="I676">
            <v>0</v>
          </cell>
          <cell r="J676">
            <v>1</v>
          </cell>
          <cell r="K676">
            <v>30</v>
          </cell>
          <cell r="L676">
            <v>42370</v>
          </cell>
          <cell r="M676">
            <v>42735</v>
          </cell>
          <cell r="N676">
            <v>0</v>
          </cell>
          <cell r="P676">
            <v>0</v>
          </cell>
          <cell r="Q676">
            <v>0</v>
          </cell>
          <cell r="R676" t="str">
            <v>N</v>
          </cell>
          <cell r="S676">
            <v>48.8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</row>
        <row r="677">
          <cell r="A677">
            <v>2016</v>
          </cell>
          <cell r="B677">
            <v>18031</v>
          </cell>
          <cell r="C677" t="str">
            <v>TELECOM ITALIA SPA</v>
          </cell>
          <cell r="D677">
            <v>42345</v>
          </cell>
          <cell r="E677" t="str">
            <v xml:space="preserve">8E01344495                    </v>
          </cell>
          <cell r="F677">
            <v>42359</v>
          </cell>
          <cell r="G677">
            <v>73.569999999999993</v>
          </cell>
          <cell r="H677">
            <v>0</v>
          </cell>
          <cell r="I677">
            <v>0</v>
          </cell>
          <cell r="J677">
            <v>1</v>
          </cell>
          <cell r="K677">
            <v>30</v>
          </cell>
          <cell r="L677">
            <v>42370</v>
          </cell>
          <cell r="M677">
            <v>42735</v>
          </cell>
          <cell r="N677">
            <v>0</v>
          </cell>
          <cell r="P677">
            <v>0</v>
          </cell>
          <cell r="Q677">
            <v>0</v>
          </cell>
          <cell r="R677" t="str">
            <v>N</v>
          </cell>
          <cell r="S677">
            <v>73.569999999999993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</row>
        <row r="678">
          <cell r="A678">
            <v>2016</v>
          </cell>
          <cell r="B678">
            <v>18045</v>
          </cell>
          <cell r="C678" t="str">
            <v>TELECOM ITALIA SPA</v>
          </cell>
          <cell r="D678">
            <v>42345</v>
          </cell>
          <cell r="E678" t="str">
            <v xml:space="preserve">8E01344712                    </v>
          </cell>
          <cell r="F678">
            <v>42359</v>
          </cell>
          <cell r="G678">
            <v>739.56</v>
          </cell>
          <cell r="H678">
            <v>0</v>
          </cell>
          <cell r="I678">
            <v>0</v>
          </cell>
          <cell r="J678">
            <v>1</v>
          </cell>
          <cell r="K678">
            <v>30</v>
          </cell>
          <cell r="L678">
            <v>42370</v>
          </cell>
          <cell r="M678">
            <v>42735</v>
          </cell>
          <cell r="N678">
            <v>0</v>
          </cell>
          <cell r="P678">
            <v>0</v>
          </cell>
          <cell r="Q678">
            <v>0</v>
          </cell>
          <cell r="R678" t="str">
            <v>N</v>
          </cell>
          <cell r="S678">
            <v>739.56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A679">
            <v>2016</v>
          </cell>
          <cell r="B679">
            <v>18048</v>
          </cell>
          <cell r="C679" t="str">
            <v>TELECOM ITALIA SPA</v>
          </cell>
          <cell r="D679">
            <v>42345</v>
          </cell>
          <cell r="E679" t="str">
            <v xml:space="preserve">8E01345113                    </v>
          </cell>
          <cell r="F679">
            <v>42359</v>
          </cell>
          <cell r="G679">
            <v>181.24</v>
          </cell>
          <cell r="H679">
            <v>0</v>
          </cell>
          <cell r="I679">
            <v>0</v>
          </cell>
          <cell r="J679">
            <v>1</v>
          </cell>
          <cell r="K679">
            <v>30</v>
          </cell>
          <cell r="L679">
            <v>42370</v>
          </cell>
          <cell r="M679">
            <v>42735</v>
          </cell>
          <cell r="N679">
            <v>0</v>
          </cell>
          <cell r="P679">
            <v>0</v>
          </cell>
          <cell r="Q679">
            <v>0</v>
          </cell>
          <cell r="R679" t="str">
            <v>N</v>
          </cell>
          <cell r="S679">
            <v>181.24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</row>
        <row r="680">
          <cell r="A680">
            <v>2016</v>
          </cell>
          <cell r="B680">
            <v>18049</v>
          </cell>
          <cell r="C680" t="str">
            <v>TELECOM ITALIA SPA</v>
          </cell>
          <cell r="D680">
            <v>42345</v>
          </cell>
          <cell r="E680" t="str">
            <v xml:space="preserve">8E01345185                    </v>
          </cell>
          <cell r="F680">
            <v>42359</v>
          </cell>
          <cell r="G680">
            <v>113.82</v>
          </cell>
          <cell r="H680">
            <v>0</v>
          </cell>
          <cell r="I680">
            <v>0</v>
          </cell>
          <cell r="J680">
            <v>1</v>
          </cell>
          <cell r="K680">
            <v>30</v>
          </cell>
          <cell r="L680">
            <v>42370</v>
          </cell>
          <cell r="M680">
            <v>42735</v>
          </cell>
          <cell r="N680">
            <v>0</v>
          </cell>
          <cell r="P680">
            <v>0</v>
          </cell>
          <cell r="Q680">
            <v>0</v>
          </cell>
          <cell r="R680" t="str">
            <v>N</v>
          </cell>
          <cell r="S680">
            <v>113.82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</row>
        <row r="681">
          <cell r="A681">
            <v>2016</v>
          </cell>
          <cell r="B681">
            <v>18034</v>
          </cell>
          <cell r="C681" t="str">
            <v>TELECOM ITALIA SPA</v>
          </cell>
          <cell r="D681">
            <v>42345</v>
          </cell>
          <cell r="E681" t="str">
            <v xml:space="preserve">8E01345417                    </v>
          </cell>
          <cell r="F681">
            <v>42359</v>
          </cell>
          <cell r="G681">
            <v>217.16</v>
          </cell>
          <cell r="H681">
            <v>0</v>
          </cell>
          <cell r="I681">
            <v>0</v>
          </cell>
          <cell r="J681">
            <v>1</v>
          </cell>
          <cell r="K681">
            <v>30</v>
          </cell>
          <cell r="L681">
            <v>42370</v>
          </cell>
          <cell r="M681">
            <v>42735</v>
          </cell>
          <cell r="N681">
            <v>0</v>
          </cell>
          <cell r="P681">
            <v>0</v>
          </cell>
          <cell r="Q681">
            <v>0</v>
          </cell>
          <cell r="R681" t="str">
            <v>N</v>
          </cell>
          <cell r="S681">
            <v>217.16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A682">
            <v>2016</v>
          </cell>
          <cell r="B682">
            <v>18043</v>
          </cell>
          <cell r="C682" t="str">
            <v>TELECOM ITALIA SPA</v>
          </cell>
          <cell r="D682">
            <v>42345</v>
          </cell>
          <cell r="E682" t="str">
            <v xml:space="preserve">8E01346844                    </v>
          </cell>
          <cell r="F682">
            <v>42359</v>
          </cell>
          <cell r="G682">
            <v>92.55</v>
          </cell>
          <cell r="H682">
            <v>0</v>
          </cell>
          <cell r="I682">
            <v>0</v>
          </cell>
          <cell r="J682">
            <v>1</v>
          </cell>
          <cell r="K682">
            <v>30</v>
          </cell>
          <cell r="L682">
            <v>42370</v>
          </cell>
          <cell r="M682">
            <v>42735</v>
          </cell>
          <cell r="N682">
            <v>0</v>
          </cell>
          <cell r="P682">
            <v>0</v>
          </cell>
          <cell r="Q682">
            <v>0</v>
          </cell>
          <cell r="R682" t="str">
            <v>N</v>
          </cell>
          <cell r="S682">
            <v>92.55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A683">
            <v>2016</v>
          </cell>
          <cell r="B683">
            <v>18032</v>
          </cell>
          <cell r="C683" t="str">
            <v>TELECOM ITALIA SPA</v>
          </cell>
          <cell r="D683">
            <v>42345</v>
          </cell>
          <cell r="E683" t="str">
            <v xml:space="preserve">8E01347930                    </v>
          </cell>
          <cell r="F683">
            <v>42359</v>
          </cell>
          <cell r="G683">
            <v>95.93</v>
          </cell>
          <cell r="H683">
            <v>0</v>
          </cell>
          <cell r="I683">
            <v>0</v>
          </cell>
          <cell r="J683">
            <v>1</v>
          </cell>
          <cell r="K683">
            <v>30</v>
          </cell>
          <cell r="L683">
            <v>42370</v>
          </cell>
          <cell r="M683">
            <v>42735</v>
          </cell>
          <cell r="N683">
            <v>0</v>
          </cell>
          <cell r="P683">
            <v>0</v>
          </cell>
          <cell r="Q683">
            <v>0</v>
          </cell>
          <cell r="R683" t="str">
            <v>N</v>
          </cell>
          <cell r="S683">
            <v>95.93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A684">
            <v>2016</v>
          </cell>
          <cell r="B684">
            <v>18029</v>
          </cell>
          <cell r="C684" t="str">
            <v>TELECOM ITALIA SPA</v>
          </cell>
          <cell r="D684">
            <v>42345</v>
          </cell>
          <cell r="E684" t="str">
            <v xml:space="preserve">8E01347997                    </v>
          </cell>
          <cell r="F684">
            <v>42359</v>
          </cell>
          <cell r="G684">
            <v>352.42</v>
          </cell>
          <cell r="H684">
            <v>0</v>
          </cell>
          <cell r="I684">
            <v>0</v>
          </cell>
          <cell r="J684">
            <v>1</v>
          </cell>
          <cell r="K684">
            <v>30</v>
          </cell>
          <cell r="L684">
            <v>42370</v>
          </cell>
          <cell r="M684">
            <v>42735</v>
          </cell>
          <cell r="N684">
            <v>0</v>
          </cell>
          <cell r="P684">
            <v>0</v>
          </cell>
          <cell r="Q684">
            <v>0</v>
          </cell>
          <cell r="R684" t="str">
            <v>N</v>
          </cell>
          <cell r="S684">
            <v>352.42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A685">
            <v>2016</v>
          </cell>
          <cell r="B685">
            <v>18028</v>
          </cell>
          <cell r="C685" t="str">
            <v>TELECOM ITALIA SPA</v>
          </cell>
          <cell r="D685">
            <v>42345</v>
          </cell>
          <cell r="E685" t="str">
            <v xml:space="preserve">8E01349107                    </v>
          </cell>
          <cell r="F685">
            <v>42359</v>
          </cell>
          <cell r="G685">
            <v>100.86</v>
          </cell>
          <cell r="H685">
            <v>0</v>
          </cell>
          <cell r="I685">
            <v>0</v>
          </cell>
          <cell r="J685">
            <v>1</v>
          </cell>
          <cell r="K685">
            <v>30</v>
          </cell>
          <cell r="L685">
            <v>42370</v>
          </cell>
          <cell r="M685">
            <v>42735</v>
          </cell>
          <cell r="N685">
            <v>0</v>
          </cell>
          <cell r="P685">
            <v>0</v>
          </cell>
          <cell r="Q685">
            <v>0</v>
          </cell>
          <cell r="R685" t="str">
            <v>N</v>
          </cell>
          <cell r="S685">
            <v>100.86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</row>
        <row r="686">
          <cell r="A686">
            <v>2016</v>
          </cell>
          <cell r="B686">
            <v>18035</v>
          </cell>
          <cell r="C686" t="str">
            <v>TELECOM ITALIA SPA</v>
          </cell>
          <cell r="D686">
            <v>42345</v>
          </cell>
          <cell r="E686" t="str">
            <v xml:space="preserve">8E01349296                    </v>
          </cell>
          <cell r="F686">
            <v>42359</v>
          </cell>
          <cell r="G686">
            <v>75.819999999999993</v>
          </cell>
          <cell r="H686">
            <v>0</v>
          </cell>
          <cell r="I686">
            <v>0</v>
          </cell>
          <cell r="J686">
            <v>1</v>
          </cell>
          <cell r="K686">
            <v>30</v>
          </cell>
          <cell r="L686">
            <v>42370</v>
          </cell>
          <cell r="M686">
            <v>42735</v>
          </cell>
          <cell r="N686">
            <v>0</v>
          </cell>
          <cell r="P686">
            <v>0</v>
          </cell>
          <cell r="Q686">
            <v>0</v>
          </cell>
          <cell r="R686" t="str">
            <v>N</v>
          </cell>
          <cell r="S686">
            <v>75.819999999999993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</row>
        <row r="687">
          <cell r="A687">
            <v>2016</v>
          </cell>
          <cell r="B687">
            <v>18042</v>
          </cell>
          <cell r="C687" t="str">
            <v>TELECOM ITALIA SPA</v>
          </cell>
          <cell r="D687">
            <v>42345</v>
          </cell>
          <cell r="E687" t="str">
            <v xml:space="preserve">8E01350132                    </v>
          </cell>
          <cell r="F687">
            <v>42359</v>
          </cell>
          <cell r="G687">
            <v>84.72</v>
          </cell>
          <cell r="H687">
            <v>0</v>
          </cell>
          <cell r="I687">
            <v>0</v>
          </cell>
          <cell r="J687">
            <v>1</v>
          </cell>
          <cell r="K687">
            <v>30</v>
          </cell>
          <cell r="L687">
            <v>42370</v>
          </cell>
          <cell r="M687">
            <v>42735</v>
          </cell>
          <cell r="N687">
            <v>0</v>
          </cell>
          <cell r="P687">
            <v>0</v>
          </cell>
          <cell r="Q687">
            <v>0</v>
          </cell>
          <cell r="R687" t="str">
            <v>N</v>
          </cell>
          <cell r="S687">
            <v>84.72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</row>
        <row r="688">
          <cell r="A688">
            <v>2016</v>
          </cell>
          <cell r="B688">
            <v>18047</v>
          </cell>
          <cell r="C688" t="str">
            <v>TELECOM ITALIA SPA</v>
          </cell>
          <cell r="D688">
            <v>42345</v>
          </cell>
          <cell r="E688" t="str">
            <v xml:space="preserve">8E01350678                    </v>
          </cell>
          <cell r="F688">
            <v>42359</v>
          </cell>
          <cell r="G688">
            <v>69.41</v>
          </cell>
          <cell r="H688">
            <v>0</v>
          </cell>
          <cell r="I688">
            <v>0</v>
          </cell>
          <cell r="J688">
            <v>1</v>
          </cell>
          <cell r="K688">
            <v>30</v>
          </cell>
          <cell r="L688">
            <v>42370</v>
          </cell>
          <cell r="M688">
            <v>42735</v>
          </cell>
          <cell r="N688">
            <v>0</v>
          </cell>
          <cell r="P688">
            <v>0</v>
          </cell>
          <cell r="Q688">
            <v>0</v>
          </cell>
          <cell r="R688" t="str">
            <v>N</v>
          </cell>
          <cell r="S688">
            <v>69.41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</row>
        <row r="689">
          <cell r="A689">
            <v>2016</v>
          </cell>
          <cell r="B689">
            <v>18038</v>
          </cell>
          <cell r="C689" t="str">
            <v>TELECOM ITALIA SPA</v>
          </cell>
          <cell r="D689">
            <v>42345</v>
          </cell>
          <cell r="E689" t="str">
            <v xml:space="preserve">8E01350815                    </v>
          </cell>
          <cell r="F689">
            <v>42359</v>
          </cell>
          <cell r="G689">
            <v>198.96</v>
          </cell>
          <cell r="H689">
            <v>0</v>
          </cell>
          <cell r="I689">
            <v>0</v>
          </cell>
          <cell r="J689">
            <v>1</v>
          </cell>
          <cell r="K689">
            <v>30</v>
          </cell>
          <cell r="L689">
            <v>42370</v>
          </cell>
          <cell r="M689">
            <v>42735</v>
          </cell>
          <cell r="N689">
            <v>0</v>
          </cell>
          <cell r="P689">
            <v>0</v>
          </cell>
          <cell r="Q689">
            <v>0</v>
          </cell>
          <cell r="R689" t="str">
            <v>N</v>
          </cell>
          <cell r="S689">
            <v>198.96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</row>
        <row r="690">
          <cell r="A690">
            <v>2016</v>
          </cell>
          <cell r="B690">
            <v>18044</v>
          </cell>
          <cell r="C690" t="str">
            <v>TELECOM ITALIA SPA</v>
          </cell>
          <cell r="D690">
            <v>42345</v>
          </cell>
          <cell r="E690" t="str">
            <v xml:space="preserve">8E01351554                    </v>
          </cell>
          <cell r="F690">
            <v>42359</v>
          </cell>
          <cell r="G690">
            <v>92.29</v>
          </cell>
          <cell r="H690">
            <v>0</v>
          </cell>
          <cell r="I690">
            <v>0</v>
          </cell>
          <cell r="J690">
            <v>1</v>
          </cell>
          <cell r="K690">
            <v>30</v>
          </cell>
          <cell r="L690">
            <v>42370</v>
          </cell>
          <cell r="M690">
            <v>42735</v>
          </cell>
          <cell r="N690">
            <v>0</v>
          </cell>
          <cell r="P690">
            <v>0</v>
          </cell>
          <cell r="Q690">
            <v>0</v>
          </cell>
          <cell r="R690" t="str">
            <v>N</v>
          </cell>
          <cell r="S690">
            <v>92.29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</row>
        <row r="691">
          <cell r="A691">
            <v>2016</v>
          </cell>
          <cell r="B691">
            <v>18039</v>
          </cell>
          <cell r="C691" t="str">
            <v>TELECOM ITALIA SPA</v>
          </cell>
          <cell r="D691">
            <v>42345</v>
          </cell>
          <cell r="E691" t="str">
            <v xml:space="preserve">8E01352190                    </v>
          </cell>
          <cell r="F691">
            <v>42359</v>
          </cell>
          <cell r="G691">
            <v>66.88</v>
          </cell>
          <cell r="H691">
            <v>0</v>
          </cell>
          <cell r="I691">
            <v>0</v>
          </cell>
          <cell r="J691">
            <v>1</v>
          </cell>
          <cell r="K691">
            <v>30</v>
          </cell>
          <cell r="L691">
            <v>42370</v>
          </cell>
          <cell r="M691">
            <v>42735</v>
          </cell>
          <cell r="N691">
            <v>0</v>
          </cell>
          <cell r="P691">
            <v>0</v>
          </cell>
          <cell r="Q691">
            <v>0</v>
          </cell>
          <cell r="R691" t="str">
            <v>N</v>
          </cell>
          <cell r="S691">
            <v>66.88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</row>
        <row r="692">
          <cell r="A692">
            <v>2016</v>
          </cell>
          <cell r="B692">
            <v>18032</v>
          </cell>
          <cell r="C692" t="str">
            <v>TELECOM ITALIA SPA</v>
          </cell>
          <cell r="D692">
            <v>42003</v>
          </cell>
          <cell r="E692" t="str">
            <v xml:space="preserve">8E01437862      </v>
          </cell>
          <cell r="F692">
            <v>42003</v>
          </cell>
          <cell r="G692">
            <v>118.85</v>
          </cell>
          <cell r="H692">
            <v>0</v>
          </cell>
          <cell r="I692">
            <v>0</v>
          </cell>
          <cell r="J692">
            <v>1</v>
          </cell>
          <cell r="K692">
            <v>30</v>
          </cell>
          <cell r="L692">
            <v>42370</v>
          </cell>
          <cell r="M692">
            <v>42735</v>
          </cell>
          <cell r="N692">
            <v>0</v>
          </cell>
          <cell r="P692">
            <v>0</v>
          </cell>
          <cell r="Q692">
            <v>0</v>
          </cell>
          <cell r="R692" t="str">
            <v>N</v>
          </cell>
          <cell r="S692">
            <v>118.85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</row>
        <row r="693">
          <cell r="A693">
            <v>2016</v>
          </cell>
          <cell r="C693" t="str">
            <v>TELECOM ITALIA SPA</v>
          </cell>
          <cell r="D693">
            <v>41004</v>
          </cell>
          <cell r="E693" t="str">
            <v xml:space="preserve">E00001173                     </v>
          </cell>
          <cell r="F693">
            <v>41089</v>
          </cell>
          <cell r="G693">
            <v>47745</v>
          </cell>
          <cell r="H693">
            <v>0</v>
          </cell>
          <cell r="I693">
            <v>0</v>
          </cell>
          <cell r="J693">
            <v>1</v>
          </cell>
          <cell r="K693">
            <v>30</v>
          </cell>
          <cell r="L693">
            <v>42370</v>
          </cell>
          <cell r="M693">
            <v>42735</v>
          </cell>
          <cell r="N693">
            <v>0</v>
          </cell>
          <cell r="P693">
            <v>0</v>
          </cell>
          <cell r="Q693">
            <v>0</v>
          </cell>
          <cell r="R693" t="str">
            <v>N</v>
          </cell>
          <cell r="S693">
            <v>47745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A694">
            <v>2016</v>
          </cell>
          <cell r="C694" t="str">
            <v>TELECOM ITALIA SPA</v>
          </cell>
          <cell r="D694">
            <v>41066</v>
          </cell>
          <cell r="E694" t="str">
            <v xml:space="preserve">E00002184       </v>
          </cell>
          <cell r="F694">
            <v>41089</v>
          </cell>
          <cell r="G694">
            <v>15097</v>
          </cell>
          <cell r="H694">
            <v>0</v>
          </cell>
          <cell r="I694">
            <v>0</v>
          </cell>
          <cell r="J694">
            <v>1</v>
          </cell>
          <cell r="K694">
            <v>30</v>
          </cell>
          <cell r="L694">
            <v>42370</v>
          </cell>
          <cell r="M694">
            <v>42735</v>
          </cell>
          <cell r="N694">
            <v>0</v>
          </cell>
          <cell r="P694">
            <v>0</v>
          </cell>
          <cell r="Q694">
            <v>0</v>
          </cell>
          <cell r="R694" t="str">
            <v>N</v>
          </cell>
          <cell r="S694">
            <v>15097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</row>
        <row r="695">
          <cell r="A695">
            <v>2016</v>
          </cell>
          <cell r="B695">
            <v>10130</v>
          </cell>
          <cell r="C695" t="str">
            <v>TELELEASING SPA IN LIQUIDAZIONE</v>
          </cell>
          <cell r="D695">
            <v>42193</v>
          </cell>
          <cell r="E695" t="str">
            <v xml:space="preserve">V2P/2015/15000964             </v>
          </cell>
          <cell r="F695">
            <v>42194</v>
          </cell>
          <cell r="G695">
            <v>2744.8</v>
          </cell>
          <cell r="H695">
            <v>0</v>
          </cell>
          <cell r="I695">
            <v>0</v>
          </cell>
          <cell r="J695">
            <v>1</v>
          </cell>
          <cell r="K695">
            <v>30</v>
          </cell>
          <cell r="L695">
            <v>42370</v>
          </cell>
          <cell r="M695">
            <v>42735</v>
          </cell>
          <cell r="N695">
            <v>0</v>
          </cell>
          <cell r="P695">
            <v>0</v>
          </cell>
          <cell r="Q695">
            <v>0</v>
          </cell>
          <cell r="R695" t="str">
            <v>N</v>
          </cell>
          <cell r="S695">
            <v>2744.8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</row>
        <row r="696">
          <cell r="A696">
            <v>2016</v>
          </cell>
          <cell r="B696">
            <v>12711</v>
          </cell>
          <cell r="C696" t="str">
            <v>TELELEASING SPA IN LIQUIDAZIONE</v>
          </cell>
          <cell r="D696">
            <v>42251</v>
          </cell>
          <cell r="E696" t="str">
            <v xml:space="preserve">V2P/2015/15001537             </v>
          </cell>
          <cell r="F696">
            <v>42256</v>
          </cell>
          <cell r="G696">
            <v>15221.15</v>
          </cell>
          <cell r="H696">
            <v>0</v>
          </cell>
          <cell r="I696">
            <v>0</v>
          </cell>
          <cell r="J696">
            <v>1</v>
          </cell>
          <cell r="K696">
            <v>30</v>
          </cell>
          <cell r="L696">
            <v>42370</v>
          </cell>
          <cell r="M696">
            <v>42735</v>
          </cell>
          <cell r="N696">
            <v>0</v>
          </cell>
          <cell r="P696">
            <v>0</v>
          </cell>
          <cell r="Q696">
            <v>0</v>
          </cell>
          <cell r="R696" t="str">
            <v>N</v>
          </cell>
          <cell r="S696">
            <v>15221.15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A697">
            <v>2016</v>
          </cell>
          <cell r="B697">
            <v>16173</v>
          </cell>
          <cell r="C697" t="str">
            <v>TELELEASING SPA IN LIQUIDAZIONE</v>
          </cell>
          <cell r="D697">
            <v>42318</v>
          </cell>
          <cell r="E697" t="str">
            <v xml:space="preserve">V2P/2015/15002005             </v>
          </cell>
          <cell r="F697">
            <v>42320</v>
          </cell>
          <cell r="G697">
            <v>17568.759999999998</v>
          </cell>
          <cell r="H697">
            <v>0</v>
          </cell>
          <cell r="I697">
            <v>0</v>
          </cell>
          <cell r="J697">
            <v>1</v>
          </cell>
          <cell r="K697">
            <v>30</v>
          </cell>
          <cell r="L697">
            <v>42370</v>
          </cell>
          <cell r="M697">
            <v>42735</v>
          </cell>
          <cell r="N697">
            <v>0</v>
          </cell>
          <cell r="P697">
            <v>0</v>
          </cell>
          <cell r="Q697">
            <v>0</v>
          </cell>
          <cell r="R697" t="str">
            <v>N</v>
          </cell>
          <cell r="S697">
            <v>17568.759999999998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A698">
            <v>2016</v>
          </cell>
          <cell r="B698">
            <v>416</v>
          </cell>
          <cell r="C698" t="str">
            <v>TELELEASING SPA IN LIQUIDAZIONE</v>
          </cell>
          <cell r="D698">
            <v>42380</v>
          </cell>
          <cell r="E698" t="str">
            <v>V2P/2016/16000065</v>
          </cell>
          <cell r="F698">
            <v>42381</v>
          </cell>
          <cell r="G698">
            <v>15221.15</v>
          </cell>
          <cell r="H698">
            <v>0</v>
          </cell>
          <cell r="I698">
            <v>0</v>
          </cell>
          <cell r="J698">
            <v>1</v>
          </cell>
          <cell r="K698">
            <v>30</v>
          </cell>
          <cell r="L698">
            <v>42370</v>
          </cell>
          <cell r="M698">
            <v>42735</v>
          </cell>
          <cell r="N698">
            <v>0</v>
          </cell>
          <cell r="P698">
            <v>0</v>
          </cell>
          <cell r="Q698">
            <v>0</v>
          </cell>
          <cell r="R698" t="str">
            <v>N</v>
          </cell>
          <cell r="S698">
            <v>15221.15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A699">
            <v>2016</v>
          </cell>
          <cell r="B699">
            <v>3455</v>
          </cell>
          <cell r="C699" t="str">
            <v>TELELEASING SPA IN LIQUIDAZIONE</v>
          </cell>
          <cell r="D699">
            <v>42440</v>
          </cell>
          <cell r="E699" t="str">
            <v>V2P/2016/16000448</v>
          </cell>
          <cell r="F699">
            <v>42443</v>
          </cell>
          <cell r="G699">
            <v>15245.55</v>
          </cell>
          <cell r="H699">
            <v>0</v>
          </cell>
          <cell r="I699">
            <v>0</v>
          </cell>
          <cell r="J699">
            <v>1</v>
          </cell>
          <cell r="K699">
            <v>30</v>
          </cell>
          <cell r="L699">
            <v>42370</v>
          </cell>
          <cell r="M699">
            <v>42735</v>
          </cell>
          <cell r="N699">
            <v>0</v>
          </cell>
          <cell r="P699">
            <v>0</v>
          </cell>
          <cell r="Q699">
            <v>0</v>
          </cell>
          <cell r="R699" t="str">
            <v>N</v>
          </cell>
          <cell r="S699">
            <v>15245.55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A700">
            <v>2016</v>
          </cell>
          <cell r="C700" t="str">
            <v>TELEPASS SPA</v>
          </cell>
          <cell r="D700">
            <v>41273</v>
          </cell>
          <cell r="E700" t="str">
            <v xml:space="preserve">75354815        </v>
          </cell>
          <cell r="F700">
            <v>41288</v>
          </cell>
          <cell r="G700">
            <v>1.25</v>
          </cell>
          <cell r="H700">
            <v>0</v>
          </cell>
          <cell r="I700">
            <v>0</v>
          </cell>
          <cell r="J700">
            <v>1</v>
          </cell>
          <cell r="K700">
            <v>30</v>
          </cell>
          <cell r="L700">
            <v>42370</v>
          </cell>
          <cell r="M700">
            <v>42735</v>
          </cell>
          <cell r="N700">
            <v>0</v>
          </cell>
          <cell r="P700">
            <v>0</v>
          </cell>
          <cell r="Q700">
            <v>0</v>
          </cell>
          <cell r="R700" t="str">
            <v>N</v>
          </cell>
          <cell r="S700">
            <v>1.25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</row>
        <row r="701">
          <cell r="A701">
            <v>2016</v>
          </cell>
          <cell r="C701" t="str">
            <v>TEODORA</v>
          </cell>
          <cell r="D701">
            <v>38229</v>
          </cell>
          <cell r="E701" t="str">
            <v xml:space="preserve">10              </v>
          </cell>
          <cell r="F701">
            <v>38246</v>
          </cell>
          <cell r="G701">
            <v>4294.5600000000004</v>
          </cell>
          <cell r="H701">
            <v>0</v>
          </cell>
          <cell r="I701">
            <v>0</v>
          </cell>
          <cell r="J701">
            <v>1</v>
          </cell>
          <cell r="K701">
            <v>30</v>
          </cell>
          <cell r="L701">
            <v>42370</v>
          </cell>
          <cell r="M701">
            <v>42735</v>
          </cell>
          <cell r="N701">
            <v>0</v>
          </cell>
          <cell r="P701">
            <v>0</v>
          </cell>
          <cell r="Q701">
            <v>0</v>
          </cell>
          <cell r="R701" t="str">
            <v>N</v>
          </cell>
          <cell r="S701">
            <v>4294.5600000000004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</row>
        <row r="702">
          <cell r="A702">
            <v>2016</v>
          </cell>
          <cell r="C702" t="str">
            <v>TEODORA</v>
          </cell>
          <cell r="D702">
            <v>40893</v>
          </cell>
          <cell r="E702" t="str">
            <v xml:space="preserve">6               </v>
          </cell>
          <cell r="F702">
            <v>40904</v>
          </cell>
          <cell r="G702">
            <v>190</v>
          </cell>
          <cell r="H702">
            <v>0</v>
          </cell>
          <cell r="I702">
            <v>0</v>
          </cell>
          <cell r="J702">
            <v>1</v>
          </cell>
          <cell r="K702">
            <v>30</v>
          </cell>
          <cell r="L702">
            <v>42370</v>
          </cell>
          <cell r="M702">
            <v>42735</v>
          </cell>
          <cell r="N702">
            <v>0</v>
          </cell>
          <cell r="P702">
            <v>0</v>
          </cell>
          <cell r="Q702">
            <v>0</v>
          </cell>
          <cell r="R702" t="str">
            <v>N</v>
          </cell>
          <cell r="S702">
            <v>190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</row>
        <row r="703">
          <cell r="A703">
            <v>2016</v>
          </cell>
          <cell r="C703" t="str">
            <v>TESSAROLLO ELISEO LIVIO</v>
          </cell>
          <cell r="D703">
            <v>38457</v>
          </cell>
          <cell r="E703" t="str">
            <v xml:space="preserve">9               </v>
          </cell>
          <cell r="F703">
            <v>38490</v>
          </cell>
          <cell r="G703">
            <v>6445.92</v>
          </cell>
          <cell r="H703">
            <v>0</v>
          </cell>
          <cell r="I703">
            <v>0</v>
          </cell>
          <cell r="J703">
            <v>1</v>
          </cell>
          <cell r="K703">
            <v>30</v>
          </cell>
          <cell r="L703">
            <v>42370</v>
          </cell>
          <cell r="M703">
            <v>42735</v>
          </cell>
          <cell r="N703">
            <v>0</v>
          </cell>
          <cell r="P703">
            <v>0</v>
          </cell>
          <cell r="Q703">
            <v>0</v>
          </cell>
          <cell r="R703" t="str">
            <v>N</v>
          </cell>
          <cell r="S703">
            <v>6445.92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</row>
        <row r="704">
          <cell r="A704">
            <v>2016</v>
          </cell>
          <cell r="C704" t="str">
            <v>TIRO A SEGNO NAZIONALE</v>
          </cell>
          <cell r="D704">
            <v>37506</v>
          </cell>
          <cell r="E704" t="str">
            <v xml:space="preserve">2               </v>
          </cell>
          <cell r="F704">
            <v>37544</v>
          </cell>
          <cell r="G704">
            <v>600.79999999999995</v>
          </cell>
          <cell r="H704">
            <v>0</v>
          </cell>
          <cell r="I704">
            <v>0</v>
          </cell>
          <cell r="J704">
            <v>1</v>
          </cell>
          <cell r="K704">
            <v>30</v>
          </cell>
          <cell r="L704">
            <v>42370</v>
          </cell>
          <cell r="M704">
            <v>42735</v>
          </cell>
          <cell r="N704">
            <v>0</v>
          </cell>
          <cell r="P704">
            <v>0</v>
          </cell>
          <cell r="Q704">
            <v>0</v>
          </cell>
          <cell r="R704" t="str">
            <v>N</v>
          </cell>
          <cell r="S704">
            <v>600.79999999999995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</row>
        <row r="705">
          <cell r="A705">
            <v>2016</v>
          </cell>
          <cell r="B705">
            <v>16178</v>
          </cell>
          <cell r="C705" t="str">
            <v>TLF SRL</v>
          </cell>
          <cell r="D705">
            <v>42307</v>
          </cell>
          <cell r="E705" t="str">
            <v xml:space="preserve">188/PE/2015                   </v>
          </cell>
          <cell r="F705">
            <v>42320</v>
          </cell>
          <cell r="G705">
            <v>9387.2900000000009</v>
          </cell>
          <cell r="H705">
            <v>9387.2900000000009</v>
          </cell>
          <cell r="I705">
            <v>0</v>
          </cell>
          <cell r="J705">
            <v>42409</v>
          </cell>
          <cell r="K705">
            <v>30</v>
          </cell>
          <cell r="L705">
            <v>42370</v>
          </cell>
          <cell r="M705">
            <v>42735</v>
          </cell>
          <cell r="N705">
            <v>0</v>
          </cell>
          <cell r="P705">
            <v>0</v>
          </cell>
          <cell r="Q705">
            <v>89</v>
          </cell>
          <cell r="R705" t="str">
            <v>S</v>
          </cell>
          <cell r="S705">
            <v>0</v>
          </cell>
          <cell r="T705">
            <v>102</v>
          </cell>
          <cell r="U705">
            <v>835468.81</v>
          </cell>
          <cell r="V705">
            <v>957503.58</v>
          </cell>
          <cell r="W705">
            <v>59</v>
          </cell>
          <cell r="X705">
            <v>553850.11</v>
          </cell>
        </row>
        <row r="706">
          <cell r="A706">
            <v>2016</v>
          </cell>
          <cell r="C706" t="str">
            <v>TOALBE DI TODESCO E C. SNC</v>
          </cell>
          <cell r="D706">
            <v>41226</v>
          </cell>
          <cell r="E706" t="str">
            <v xml:space="preserve">10000248        </v>
          </cell>
          <cell r="F706">
            <v>41253</v>
          </cell>
          <cell r="G706">
            <v>0.15</v>
          </cell>
          <cell r="H706">
            <v>0</v>
          </cell>
          <cell r="I706">
            <v>0</v>
          </cell>
          <cell r="J706">
            <v>1</v>
          </cell>
          <cell r="K706">
            <v>30</v>
          </cell>
          <cell r="L706">
            <v>42370</v>
          </cell>
          <cell r="M706">
            <v>42735</v>
          </cell>
          <cell r="N706">
            <v>0</v>
          </cell>
          <cell r="P706">
            <v>0</v>
          </cell>
          <cell r="Q706">
            <v>0</v>
          </cell>
          <cell r="R706" t="str">
            <v>N</v>
          </cell>
          <cell r="S706">
            <v>0.15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</row>
        <row r="707">
          <cell r="A707">
            <v>2016</v>
          </cell>
          <cell r="C707" t="str">
            <v>TODESCO WALTER</v>
          </cell>
          <cell r="D707">
            <v>41257</v>
          </cell>
          <cell r="E707" t="str">
            <v xml:space="preserve">90              </v>
          </cell>
          <cell r="F707">
            <v>41271</v>
          </cell>
          <cell r="G707">
            <v>3680.82</v>
          </cell>
          <cell r="H707">
            <v>0</v>
          </cell>
          <cell r="I707">
            <v>0</v>
          </cell>
          <cell r="J707">
            <v>1</v>
          </cell>
          <cell r="K707">
            <v>30</v>
          </cell>
          <cell r="L707">
            <v>42370</v>
          </cell>
          <cell r="M707">
            <v>42735</v>
          </cell>
          <cell r="N707">
            <v>0</v>
          </cell>
          <cell r="P707">
            <v>0</v>
          </cell>
          <cell r="Q707">
            <v>0</v>
          </cell>
          <cell r="R707" t="str">
            <v>N</v>
          </cell>
          <cell r="S707">
            <v>3680.82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</row>
        <row r="708">
          <cell r="A708">
            <v>2016</v>
          </cell>
          <cell r="C708" t="str">
            <v>TODESCO WALTER</v>
          </cell>
          <cell r="D708">
            <v>41263</v>
          </cell>
          <cell r="E708" t="str">
            <v xml:space="preserve">91              </v>
          </cell>
          <cell r="F708">
            <v>41271</v>
          </cell>
          <cell r="G708">
            <v>4523.95</v>
          </cell>
          <cell r="H708">
            <v>0</v>
          </cell>
          <cell r="I708">
            <v>0</v>
          </cell>
          <cell r="J708">
            <v>1</v>
          </cell>
          <cell r="K708">
            <v>30</v>
          </cell>
          <cell r="L708">
            <v>42370</v>
          </cell>
          <cell r="M708">
            <v>42735</v>
          </cell>
          <cell r="N708">
            <v>0</v>
          </cell>
          <cell r="P708">
            <v>0</v>
          </cell>
          <cell r="Q708">
            <v>0</v>
          </cell>
          <cell r="R708" t="str">
            <v>N</v>
          </cell>
          <cell r="S708">
            <v>4523.95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A709">
            <v>2016</v>
          </cell>
          <cell r="C709" t="str">
            <v>TREVIGI SERVIZI SRL</v>
          </cell>
          <cell r="D709">
            <v>40329</v>
          </cell>
          <cell r="E709" t="str">
            <v xml:space="preserve">243             </v>
          </cell>
          <cell r="F709">
            <v>40343</v>
          </cell>
          <cell r="G709">
            <v>2542.38</v>
          </cell>
          <cell r="H709">
            <v>0</v>
          </cell>
          <cell r="I709">
            <v>0</v>
          </cell>
          <cell r="J709">
            <v>1</v>
          </cell>
          <cell r="K709">
            <v>30</v>
          </cell>
          <cell r="L709">
            <v>42370</v>
          </cell>
          <cell r="M709">
            <v>42735</v>
          </cell>
          <cell r="N709">
            <v>0</v>
          </cell>
          <cell r="P709">
            <v>0</v>
          </cell>
          <cell r="Q709">
            <v>0</v>
          </cell>
          <cell r="R709" t="str">
            <v>N</v>
          </cell>
          <cell r="S709">
            <v>2542.38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</row>
        <row r="710">
          <cell r="A710">
            <v>2016</v>
          </cell>
          <cell r="C710" t="str">
            <v>TREVIGI SERVIZI SRL</v>
          </cell>
          <cell r="D710">
            <v>39752</v>
          </cell>
          <cell r="E710" t="str">
            <v xml:space="preserve">392             </v>
          </cell>
          <cell r="F710">
            <v>39778</v>
          </cell>
          <cell r="G710">
            <v>428.58</v>
          </cell>
          <cell r="H710">
            <v>0</v>
          </cell>
          <cell r="I710">
            <v>0</v>
          </cell>
          <cell r="J710">
            <v>1</v>
          </cell>
          <cell r="K710">
            <v>30</v>
          </cell>
          <cell r="L710">
            <v>42370</v>
          </cell>
          <cell r="M710">
            <v>42735</v>
          </cell>
          <cell r="N710">
            <v>0</v>
          </cell>
          <cell r="P710">
            <v>0</v>
          </cell>
          <cell r="Q710">
            <v>0</v>
          </cell>
          <cell r="R710" t="str">
            <v>N</v>
          </cell>
          <cell r="S710">
            <v>428.58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</row>
        <row r="711">
          <cell r="A711">
            <v>2016</v>
          </cell>
          <cell r="B711">
            <v>18219</v>
          </cell>
          <cell r="C711" t="str">
            <v>TREVISAN SNC</v>
          </cell>
          <cell r="D711">
            <v>42361</v>
          </cell>
          <cell r="E711" t="str">
            <v xml:space="preserve">2015220000007                 </v>
          </cell>
          <cell r="F711">
            <v>42361</v>
          </cell>
          <cell r="G711">
            <v>2684</v>
          </cell>
          <cell r="H711">
            <v>2684</v>
          </cell>
          <cell r="I711">
            <v>0</v>
          </cell>
          <cell r="J711">
            <v>42430</v>
          </cell>
          <cell r="K711">
            <v>30</v>
          </cell>
          <cell r="L711">
            <v>42370</v>
          </cell>
          <cell r="M711">
            <v>42735</v>
          </cell>
          <cell r="N711">
            <v>0</v>
          </cell>
          <cell r="P711">
            <v>0</v>
          </cell>
          <cell r="Q711">
            <v>69</v>
          </cell>
          <cell r="R711" t="str">
            <v>S</v>
          </cell>
          <cell r="S711">
            <v>0</v>
          </cell>
          <cell r="T711">
            <v>69</v>
          </cell>
          <cell r="U711">
            <v>185196</v>
          </cell>
          <cell r="V711">
            <v>185196</v>
          </cell>
          <cell r="W711">
            <v>39</v>
          </cell>
          <cell r="X711">
            <v>104676</v>
          </cell>
        </row>
        <row r="712">
          <cell r="A712">
            <v>2016</v>
          </cell>
          <cell r="B712">
            <v>4634</v>
          </cell>
          <cell r="C712" t="str">
            <v>U.L.S.S. N. 3</v>
          </cell>
          <cell r="D712">
            <v>42467</v>
          </cell>
          <cell r="E712" t="str">
            <v xml:space="preserve">              032/19</v>
          </cell>
          <cell r="F712">
            <v>42467</v>
          </cell>
          <cell r="G712">
            <v>2624.32</v>
          </cell>
          <cell r="H712">
            <v>0</v>
          </cell>
          <cell r="I712">
            <v>0</v>
          </cell>
          <cell r="J712">
            <v>1</v>
          </cell>
          <cell r="K712">
            <v>30</v>
          </cell>
          <cell r="L712">
            <v>42370</v>
          </cell>
          <cell r="M712">
            <v>42735</v>
          </cell>
          <cell r="N712">
            <v>0</v>
          </cell>
          <cell r="P712">
            <v>0</v>
          </cell>
          <cell r="Q712">
            <v>0</v>
          </cell>
          <cell r="R712" t="str">
            <v>N</v>
          </cell>
          <cell r="S712">
            <v>2624.32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</row>
        <row r="713">
          <cell r="A713">
            <v>2016</v>
          </cell>
          <cell r="C713" t="str">
            <v>U.L.S.S. N. 3</v>
          </cell>
          <cell r="D713">
            <v>39176</v>
          </cell>
          <cell r="E713" t="str">
            <v xml:space="preserve">002/00665       </v>
          </cell>
          <cell r="F713">
            <v>39198</v>
          </cell>
          <cell r="G713">
            <v>9182.5</v>
          </cell>
          <cell r="H713">
            <v>0</v>
          </cell>
          <cell r="I713">
            <v>0</v>
          </cell>
          <cell r="J713">
            <v>1</v>
          </cell>
          <cell r="K713">
            <v>30</v>
          </cell>
          <cell r="L713">
            <v>42370</v>
          </cell>
          <cell r="M713">
            <v>42735</v>
          </cell>
          <cell r="N713">
            <v>0</v>
          </cell>
          <cell r="P713">
            <v>0</v>
          </cell>
          <cell r="Q713">
            <v>0</v>
          </cell>
          <cell r="R713" t="str">
            <v>N</v>
          </cell>
          <cell r="S713">
            <v>9182.5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</row>
        <row r="714">
          <cell r="A714">
            <v>2016</v>
          </cell>
          <cell r="C714" t="str">
            <v>U.L.S.S. N. 3</v>
          </cell>
          <cell r="D714">
            <v>37959</v>
          </cell>
          <cell r="E714" t="str">
            <v xml:space="preserve">3657            </v>
          </cell>
          <cell r="F714">
            <v>38019</v>
          </cell>
          <cell r="G714">
            <v>0.8</v>
          </cell>
          <cell r="H714">
            <v>0</v>
          </cell>
          <cell r="I714">
            <v>0</v>
          </cell>
          <cell r="J714">
            <v>1</v>
          </cell>
          <cell r="K714">
            <v>30</v>
          </cell>
          <cell r="L714">
            <v>42370</v>
          </cell>
          <cell r="M714">
            <v>42735</v>
          </cell>
          <cell r="N714">
            <v>0</v>
          </cell>
          <cell r="P714">
            <v>0</v>
          </cell>
          <cell r="Q714">
            <v>0</v>
          </cell>
          <cell r="R714" t="str">
            <v>N</v>
          </cell>
          <cell r="S714">
            <v>0.8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</row>
        <row r="715">
          <cell r="A715">
            <v>2016</v>
          </cell>
          <cell r="B715">
            <v>5</v>
          </cell>
          <cell r="C715" t="str">
            <v>UNILIFT SRL</v>
          </cell>
          <cell r="D715">
            <v>42349</v>
          </cell>
          <cell r="E715" t="str">
            <v>100033</v>
          </cell>
          <cell r="F715">
            <v>42373</v>
          </cell>
          <cell r="G715">
            <v>924.76</v>
          </cell>
          <cell r="H715">
            <v>924.76</v>
          </cell>
          <cell r="I715">
            <v>0</v>
          </cell>
          <cell r="J715">
            <v>42431</v>
          </cell>
          <cell r="K715">
            <v>30</v>
          </cell>
          <cell r="L715">
            <v>42370</v>
          </cell>
          <cell r="M715">
            <v>42735</v>
          </cell>
          <cell r="N715">
            <v>0</v>
          </cell>
          <cell r="P715">
            <v>0</v>
          </cell>
          <cell r="Q715">
            <v>58</v>
          </cell>
          <cell r="R715" t="str">
            <v>S</v>
          </cell>
          <cell r="S715">
            <v>0</v>
          </cell>
          <cell r="T715">
            <v>82</v>
          </cell>
          <cell r="U715">
            <v>53636.08</v>
          </cell>
          <cell r="V715">
            <v>75830.320000000007</v>
          </cell>
          <cell r="W715">
            <v>28</v>
          </cell>
          <cell r="X715">
            <v>25893.279999999999</v>
          </cell>
        </row>
        <row r="716">
          <cell r="A716">
            <v>2016</v>
          </cell>
          <cell r="B716">
            <v>3839</v>
          </cell>
          <cell r="C716" t="str">
            <v>Unione dell'Energia Alto Adige SocietÃ  Cooperativa</v>
          </cell>
          <cell r="D716">
            <v>42072</v>
          </cell>
          <cell r="E716" t="str">
            <v xml:space="preserve">55              </v>
          </cell>
          <cell r="F716">
            <v>42074</v>
          </cell>
          <cell r="G716">
            <v>338.11</v>
          </cell>
          <cell r="H716">
            <v>0</v>
          </cell>
          <cell r="I716">
            <v>0</v>
          </cell>
          <cell r="J716">
            <v>1</v>
          </cell>
          <cell r="K716">
            <v>30</v>
          </cell>
          <cell r="L716">
            <v>42370</v>
          </cell>
          <cell r="M716">
            <v>42735</v>
          </cell>
          <cell r="N716">
            <v>0</v>
          </cell>
          <cell r="P716">
            <v>0</v>
          </cell>
          <cell r="Q716">
            <v>0</v>
          </cell>
          <cell r="R716" t="str">
            <v>N</v>
          </cell>
          <cell r="S716">
            <v>338.11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A717">
            <v>2016</v>
          </cell>
          <cell r="C717" t="str">
            <v>VERGATI SRL</v>
          </cell>
          <cell r="D717">
            <v>40939</v>
          </cell>
          <cell r="E717" t="str">
            <v xml:space="preserve">703             </v>
          </cell>
          <cell r="F717">
            <v>40952</v>
          </cell>
          <cell r="G717">
            <v>2.0699999999999998</v>
          </cell>
          <cell r="H717">
            <v>0</v>
          </cell>
          <cell r="I717">
            <v>0</v>
          </cell>
          <cell r="J717">
            <v>1</v>
          </cell>
          <cell r="K717">
            <v>30</v>
          </cell>
          <cell r="L717">
            <v>42370</v>
          </cell>
          <cell r="M717">
            <v>42735</v>
          </cell>
          <cell r="N717">
            <v>0</v>
          </cell>
          <cell r="P717">
            <v>0</v>
          </cell>
          <cell r="Q717">
            <v>0</v>
          </cell>
          <cell r="R717" t="str">
            <v>N</v>
          </cell>
          <cell r="S717">
            <v>2.0699999999999998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A718">
            <v>2016</v>
          </cell>
          <cell r="C718" t="str">
            <v>VERONESE TATIANA W-@ASY</v>
          </cell>
          <cell r="D718">
            <v>40336</v>
          </cell>
          <cell r="E718" t="str">
            <v xml:space="preserve">9               </v>
          </cell>
          <cell r="F718">
            <v>40357</v>
          </cell>
          <cell r="G718">
            <v>180</v>
          </cell>
          <cell r="H718">
            <v>0</v>
          </cell>
          <cell r="I718">
            <v>0</v>
          </cell>
          <cell r="J718">
            <v>1</v>
          </cell>
          <cell r="K718">
            <v>30</v>
          </cell>
          <cell r="L718">
            <v>42370</v>
          </cell>
          <cell r="M718">
            <v>42735</v>
          </cell>
          <cell r="N718">
            <v>0</v>
          </cell>
          <cell r="P718">
            <v>0</v>
          </cell>
          <cell r="Q718">
            <v>0</v>
          </cell>
          <cell r="R718" t="str">
            <v>N</v>
          </cell>
          <cell r="S718">
            <v>180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A719">
            <v>2016</v>
          </cell>
          <cell r="B719">
            <v>18460</v>
          </cell>
          <cell r="C719" t="str">
            <v>VERONESE TATIANA W-@ASY</v>
          </cell>
          <cell r="D719">
            <v>42368</v>
          </cell>
          <cell r="E719" t="str">
            <v xml:space="preserve">A2                            </v>
          </cell>
          <cell r="F719">
            <v>42368</v>
          </cell>
          <cell r="G719">
            <v>366</v>
          </cell>
          <cell r="H719">
            <v>366</v>
          </cell>
          <cell r="I719">
            <v>0</v>
          </cell>
          <cell r="J719">
            <v>42430</v>
          </cell>
          <cell r="K719">
            <v>30</v>
          </cell>
          <cell r="L719">
            <v>42370</v>
          </cell>
          <cell r="M719">
            <v>42735</v>
          </cell>
          <cell r="N719">
            <v>0</v>
          </cell>
          <cell r="P719">
            <v>0</v>
          </cell>
          <cell r="Q719">
            <v>62</v>
          </cell>
          <cell r="R719" t="str">
            <v>S</v>
          </cell>
          <cell r="S719">
            <v>0</v>
          </cell>
          <cell r="T719">
            <v>62</v>
          </cell>
          <cell r="U719">
            <v>22692</v>
          </cell>
          <cell r="V719">
            <v>22692</v>
          </cell>
          <cell r="W719">
            <v>32</v>
          </cell>
          <cell r="X719">
            <v>11712</v>
          </cell>
        </row>
        <row r="720">
          <cell r="A720">
            <v>2016</v>
          </cell>
          <cell r="B720">
            <v>18462</v>
          </cell>
          <cell r="C720" t="str">
            <v>VERONESE TATIANA W-@ASY</v>
          </cell>
          <cell r="D720">
            <v>42368</v>
          </cell>
          <cell r="E720" t="str">
            <v xml:space="preserve">A3                            </v>
          </cell>
          <cell r="F720">
            <v>42368</v>
          </cell>
          <cell r="G720">
            <v>646.6</v>
          </cell>
          <cell r="H720">
            <v>646.6</v>
          </cell>
          <cell r="I720">
            <v>0</v>
          </cell>
          <cell r="J720">
            <v>42430</v>
          </cell>
          <cell r="K720">
            <v>30</v>
          </cell>
          <cell r="L720">
            <v>42370</v>
          </cell>
          <cell r="M720">
            <v>42735</v>
          </cell>
          <cell r="N720">
            <v>0</v>
          </cell>
          <cell r="P720">
            <v>0</v>
          </cell>
          <cell r="Q720">
            <v>62</v>
          </cell>
          <cell r="R720" t="str">
            <v>S</v>
          </cell>
          <cell r="S720">
            <v>0</v>
          </cell>
          <cell r="T720">
            <v>62</v>
          </cell>
          <cell r="U720">
            <v>40089.199999999997</v>
          </cell>
          <cell r="V720">
            <v>40089.199999999997</v>
          </cell>
          <cell r="W720">
            <v>32</v>
          </cell>
          <cell r="X720">
            <v>20691.2</v>
          </cell>
        </row>
        <row r="721">
          <cell r="A721">
            <v>2016</v>
          </cell>
          <cell r="B721">
            <v>1950</v>
          </cell>
          <cell r="C721" t="str">
            <v>VIAGGI REBELLATO DI G. REBELLATO &amp; C. SNC</v>
          </cell>
          <cell r="D721">
            <v>42410</v>
          </cell>
          <cell r="E721" t="str">
            <v>10/PA</v>
          </cell>
          <cell r="F721">
            <v>42411</v>
          </cell>
          <cell r="G721">
            <v>1804</v>
          </cell>
          <cell r="H721">
            <v>1804</v>
          </cell>
          <cell r="I721">
            <v>0</v>
          </cell>
          <cell r="J721">
            <v>42423</v>
          </cell>
          <cell r="K721">
            <v>30</v>
          </cell>
          <cell r="L721">
            <v>42370</v>
          </cell>
          <cell r="M721">
            <v>42735</v>
          </cell>
          <cell r="N721">
            <v>0</v>
          </cell>
          <cell r="P721">
            <v>0</v>
          </cell>
          <cell r="Q721">
            <v>12</v>
          </cell>
          <cell r="R721" t="str">
            <v>S</v>
          </cell>
          <cell r="S721">
            <v>0</v>
          </cell>
          <cell r="T721">
            <v>13</v>
          </cell>
          <cell r="U721">
            <v>21648</v>
          </cell>
          <cell r="V721">
            <v>23452</v>
          </cell>
          <cell r="W721">
            <v>-18</v>
          </cell>
          <cell r="X721">
            <v>-32472</v>
          </cell>
        </row>
        <row r="722">
          <cell r="A722">
            <v>2016</v>
          </cell>
          <cell r="B722">
            <v>1951</v>
          </cell>
          <cell r="C722" t="str">
            <v>VIAGGI REBELLATO DI G. REBELLATO &amp; C. SNC</v>
          </cell>
          <cell r="D722">
            <v>42410</v>
          </cell>
          <cell r="E722" t="str">
            <v>9/PA</v>
          </cell>
          <cell r="F722">
            <v>42411</v>
          </cell>
          <cell r="G722">
            <v>11304.43</v>
          </cell>
          <cell r="H722">
            <v>11304.43</v>
          </cell>
          <cell r="I722">
            <v>0</v>
          </cell>
          <cell r="J722">
            <v>42423</v>
          </cell>
          <cell r="K722">
            <v>30</v>
          </cell>
          <cell r="L722">
            <v>42370</v>
          </cell>
          <cell r="M722">
            <v>42735</v>
          </cell>
          <cell r="N722">
            <v>0</v>
          </cell>
          <cell r="P722">
            <v>0</v>
          </cell>
          <cell r="Q722">
            <v>12</v>
          </cell>
          <cell r="R722" t="str">
            <v>S</v>
          </cell>
          <cell r="S722">
            <v>0</v>
          </cell>
          <cell r="T722">
            <v>13</v>
          </cell>
          <cell r="U722">
            <v>135653.16</v>
          </cell>
          <cell r="V722">
            <v>146957.59</v>
          </cell>
          <cell r="W722">
            <v>-18</v>
          </cell>
          <cell r="X722">
            <v>-203479.74</v>
          </cell>
        </row>
        <row r="723">
          <cell r="A723">
            <v>2016</v>
          </cell>
          <cell r="B723">
            <v>298</v>
          </cell>
          <cell r="C723" t="str">
            <v>VIAGGI REBELLATO SNC</v>
          </cell>
          <cell r="D723">
            <v>42376</v>
          </cell>
          <cell r="E723" t="str">
            <v>1/PA</v>
          </cell>
          <cell r="F723">
            <v>42380</v>
          </cell>
          <cell r="G723">
            <v>11304.43</v>
          </cell>
          <cell r="H723">
            <v>11304.43</v>
          </cell>
          <cell r="I723">
            <v>0</v>
          </cell>
          <cell r="J723">
            <v>42409</v>
          </cell>
          <cell r="K723">
            <v>30</v>
          </cell>
          <cell r="L723">
            <v>42370</v>
          </cell>
          <cell r="M723">
            <v>42735</v>
          </cell>
          <cell r="N723">
            <v>0</v>
          </cell>
          <cell r="P723">
            <v>0</v>
          </cell>
          <cell r="Q723">
            <v>29</v>
          </cell>
          <cell r="R723" t="str">
            <v>S</v>
          </cell>
          <cell r="S723">
            <v>0</v>
          </cell>
          <cell r="T723">
            <v>33</v>
          </cell>
          <cell r="U723">
            <v>327828.46999999997</v>
          </cell>
          <cell r="V723">
            <v>373046.19</v>
          </cell>
          <cell r="W723">
            <v>-1</v>
          </cell>
          <cell r="X723">
            <v>-11304.43</v>
          </cell>
        </row>
        <row r="724">
          <cell r="A724">
            <v>2016</v>
          </cell>
          <cell r="C724" t="str">
            <v>VIAGGI REBELLATO SNC</v>
          </cell>
          <cell r="D724">
            <v>40686</v>
          </cell>
          <cell r="E724" t="str">
            <v xml:space="preserve">143             </v>
          </cell>
          <cell r="F724">
            <v>40703</v>
          </cell>
          <cell r="G724">
            <v>140.01</v>
          </cell>
          <cell r="H724">
            <v>0</v>
          </cell>
          <cell r="I724">
            <v>0</v>
          </cell>
          <cell r="J724">
            <v>1</v>
          </cell>
          <cell r="K724">
            <v>30</v>
          </cell>
          <cell r="L724">
            <v>42370</v>
          </cell>
          <cell r="M724">
            <v>42735</v>
          </cell>
          <cell r="N724">
            <v>0</v>
          </cell>
          <cell r="P724">
            <v>0</v>
          </cell>
          <cell r="Q724">
            <v>0</v>
          </cell>
          <cell r="R724" t="str">
            <v>N</v>
          </cell>
          <cell r="S724">
            <v>140.01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A725">
            <v>2016</v>
          </cell>
          <cell r="C725" t="str">
            <v>VIAGGI REBELLATO SNC</v>
          </cell>
          <cell r="D725">
            <v>38127</v>
          </cell>
          <cell r="E725" t="str">
            <v xml:space="preserve">170             </v>
          </cell>
          <cell r="F725">
            <v>38139</v>
          </cell>
          <cell r="G725">
            <v>0.1</v>
          </cell>
          <cell r="H725">
            <v>0</v>
          </cell>
          <cell r="I725">
            <v>0</v>
          </cell>
          <cell r="J725">
            <v>1</v>
          </cell>
          <cell r="K725">
            <v>30</v>
          </cell>
          <cell r="L725">
            <v>42370</v>
          </cell>
          <cell r="M725">
            <v>42735</v>
          </cell>
          <cell r="N725">
            <v>0</v>
          </cell>
          <cell r="P725">
            <v>0</v>
          </cell>
          <cell r="Q725">
            <v>0</v>
          </cell>
          <cell r="R725" t="str">
            <v>N</v>
          </cell>
          <cell r="S725">
            <v>0.1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A726">
            <v>2016</v>
          </cell>
          <cell r="C726" t="str">
            <v>VIAGGI REBELLATO SNC</v>
          </cell>
          <cell r="D726">
            <v>41094</v>
          </cell>
          <cell r="E726" t="str">
            <v xml:space="preserve">174             </v>
          </cell>
          <cell r="F726">
            <v>41106</v>
          </cell>
          <cell r="G726">
            <v>70</v>
          </cell>
          <cell r="H726">
            <v>0</v>
          </cell>
          <cell r="I726">
            <v>0</v>
          </cell>
          <cell r="J726">
            <v>1</v>
          </cell>
          <cell r="K726">
            <v>30</v>
          </cell>
          <cell r="L726">
            <v>42370</v>
          </cell>
          <cell r="M726">
            <v>42735</v>
          </cell>
          <cell r="N726">
            <v>0</v>
          </cell>
          <cell r="P726">
            <v>0</v>
          </cell>
          <cell r="Q726">
            <v>0</v>
          </cell>
          <cell r="R726" t="str">
            <v>N</v>
          </cell>
          <cell r="S726">
            <v>70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A727">
            <v>2016</v>
          </cell>
          <cell r="B727">
            <v>297</v>
          </cell>
          <cell r="C727" t="str">
            <v>VIAGGI REBELLATO SNC</v>
          </cell>
          <cell r="D727">
            <v>42376</v>
          </cell>
          <cell r="E727" t="str">
            <v>2/PA</v>
          </cell>
          <cell r="F727">
            <v>42380</v>
          </cell>
          <cell r="G727">
            <v>1804</v>
          </cell>
          <cell r="H727">
            <v>1804</v>
          </cell>
          <cell r="I727">
            <v>0</v>
          </cell>
          <cell r="J727">
            <v>42409</v>
          </cell>
          <cell r="K727">
            <v>30</v>
          </cell>
          <cell r="L727">
            <v>42370</v>
          </cell>
          <cell r="M727">
            <v>42735</v>
          </cell>
          <cell r="N727">
            <v>0</v>
          </cell>
          <cell r="P727">
            <v>0</v>
          </cell>
          <cell r="Q727">
            <v>29</v>
          </cell>
          <cell r="R727" t="str">
            <v>S</v>
          </cell>
          <cell r="S727">
            <v>0</v>
          </cell>
          <cell r="T727">
            <v>33</v>
          </cell>
          <cell r="U727">
            <v>52316</v>
          </cell>
          <cell r="V727">
            <v>59532</v>
          </cell>
          <cell r="W727">
            <v>-1</v>
          </cell>
          <cell r="X727">
            <v>-1804</v>
          </cell>
        </row>
        <row r="728">
          <cell r="A728">
            <v>2016</v>
          </cell>
          <cell r="B728">
            <v>3624</v>
          </cell>
          <cell r="C728" t="str">
            <v>VIAGGI REBELLATO SNC</v>
          </cell>
          <cell r="D728">
            <v>42445</v>
          </cell>
          <cell r="E728" t="str">
            <v>24/PA</v>
          </cell>
          <cell r="F728">
            <v>42446</v>
          </cell>
          <cell r="G728">
            <v>11304.43</v>
          </cell>
          <cell r="H728">
            <v>0</v>
          </cell>
          <cell r="I728">
            <v>0</v>
          </cell>
          <cell r="J728">
            <v>1</v>
          </cell>
          <cell r="K728">
            <v>30</v>
          </cell>
          <cell r="L728">
            <v>42370</v>
          </cell>
          <cell r="M728">
            <v>42735</v>
          </cell>
          <cell r="N728">
            <v>0</v>
          </cell>
          <cell r="P728">
            <v>0</v>
          </cell>
          <cell r="Q728">
            <v>0</v>
          </cell>
          <cell r="R728" t="str">
            <v>N</v>
          </cell>
          <cell r="S728">
            <v>11304.43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</row>
        <row r="729">
          <cell r="A729">
            <v>2016</v>
          </cell>
          <cell r="B729">
            <v>3625</v>
          </cell>
          <cell r="C729" t="str">
            <v>VIAGGI REBELLATO SNC</v>
          </cell>
          <cell r="D729">
            <v>42445</v>
          </cell>
          <cell r="E729" t="str">
            <v>25/PA</v>
          </cell>
          <cell r="F729">
            <v>42446</v>
          </cell>
          <cell r="G729">
            <v>1804</v>
          </cell>
          <cell r="H729">
            <v>0</v>
          </cell>
          <cell r="I729">
            <v>0</v>
          </cell>
          <cell r="J729">
            <v>1</v>
          </cell>
          <cell r="K729">
            <v>30</v>
          </cell>
          <cell r="L729">
            <v>42370</v>
          </cell>
          <cell r="M729">
            <v>42735</v>
          </cell>
          <cell r="N729">
            <v>0</v>
          </cell>
          <cell r="P729">
            <v>0</v>
          </cell>
          <cell r="Q729">
            <v>0</v>
          </cell>
          <cell r="R729" t="str">
            <v>N</v>
          </cell>
          <cell r="S729">
            <v>1804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A730">
            <v>2016</v>
          </cell>
          <cell r="C730" t="str">
            <v>VIAGGI REBELLATO SNC</v>
          </cell>
          <cell r="D730">
            <v>41215</v>
          </cell>
          <cell r="E730" t="str">
            <v xml:space="preserve">250             </v>
          </cell>
          <cell r="F730">
            <v>41247</v>
          </cell>
          <cell r="G730">
            <v>0.01</v>
          </cell>
          <cell r="H730">
            <v>0</v>
          </cell>
          <cell r="I730">
            <v>0</v>
          </cell>
          <cell r="J730">
            <v>1</v>
          </cell>
          <cell r="K730">
            <v>30</v>
          </cell>
          <cell r="L730">
            <v>42370</v>
          </cell>
          <cell r="M730">
            <v>42735</v>
          </cell>
          <cell r="N730">
            <v>0</v>
          </cell>
          <cell r="P730">
            <v>0</v>
          </cell>
          <cell r="Q730">
            <v>0</v>
          </cell>
          <cell r="R730" t="str">
            <v>N</v>
          </cell>
          <cell r="S730">
            <v>0.01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</row>
        <row r="731">
          <cell r="A731">
            <v>2016</v>
          </cell>
          <cell r="B731">
            <v>5170</v>
          </cell>
          <cell r="C731" t="str">
            <v>VIAGGI REBELLATO SNC</v>
          </cell>
          <cell r="D731">
            <v>42479</v>
          </cell>
          <cell r="E731" t="str">
            <v>37/PA</v>
          </cell>
          <cell r="F731">
            <v>42479</v>
          </cell>
          <cell r="G731">
            <v>11304.43</v>
          </cell>
          <cell r="H731">
            <v>0</v>
          </cell>
          <cell r="I731">
            <v>0</v>
          </cell>
          <cell r="J731">
            <v>1</v>
          </cell>
          <cell r="K731">
            <v>30</v>
          </cell>
          <cell r="L731">
            <v>42370</v>
          </cell>
          <cell r="M731">
            <v>42735</v>
          </cell>
          <cell r="N731">
            <v>0</v>
          </cell>
          <cell r="P731">
            <v>0</v>
          </cell>
          <cell r="Q731">
            <v>0</v>
          </cell>
          <cell r="R731" t="str">
            <v>N</v>
          </cell>
          <cell r="S731">
            <v>11304.43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</row>
        <row r="732">
          <cell r="A732">
            <v>2016</v>
          </cell>
          <cell r="B732">
            <v>18276</v>
          </cell>
          <cell r="C732" t="str">
            <v>VIASANTI -Viasanti Lino snc</v>
          </cell>
          <cell r="D732">
            <v>42362</v>
          </cell>
          <cell r="E732" t="str">
            <v xml:space="preserve">PA-15-6                       </v>
          </cell>
          <cell r="F732">
            <v>42362</v>
          </cell>
          <cell r="G732">
            <v>3600</v>
          </cell>
          <cell r="H732">
            <v>3600</v>
          </cell>
          <cell r="I732">
            <v>0</v>
          </cell>
          <cell r="J732">
            <v>42430</v>
          </cell>
          <cell r="K732">
            <v>30</v>
          </cell>
          <cell r="L732">
            <v>42370</v>
          </cell>
          <cell r="M732">
            <v>42735</v>
          </cell>
          <cell r="N732">
            <v>0</v>
          </cell>
          <cell r="P732">
            <v>0</v>
          </cell>
          <cell r="Q732">
            <v>68</v>
          </cell>
          <cell r="R732" t="str">
            <v>S</v>
          </cell>
          <cell r="S732">
            <v>0</v>
          </cell>
          <cell r="T732">
            <v>68</v>
          </cell>
          <cell r="U732">
            <v>244800</v>
          </cell>
          <cell r="V732">
            <v>244800</v>
          </cell>
          <cell r="W732">
            <v>38</v>
          </cell>
          <cell r="X732">
            <v>136800</v>
          </cell>
        </row>
        <row r="733">
          <cell r="A733">
            <v>2016</v>
          </cell>
          <cell r="B733">
            <v>18502</v>
          </cell>
          <cell r="C733" t="str">
            <v>VIASANTI -Viasanti Lino snc</v>
          </cell>
          <cell r="D733">
            <v>42366</v>
          </cell>
          <cell r="E733" t="str">
            <v xml:space="preserve">PA-15-7                       </v>
          </cell>
          <cell r="F733">
            <v>42369</v>
          </cell>
          <cell r="G733">
            <v>963.8</v>
          </cell>
          <cell r="H733">
            <v>963.8</v>
          </cell>
          <cell r="I733">
            <v>0</v>
          </cell>
          <cell r="J733">
            <v>42430</v>
          </cell>
          <cell r="K733">
            <v>30</v>
          </cell>
          <cell r="L733">
            <v>42370</v>
          </cell>
          <cell r="M733">
            <v>42735</v>
          </cell>
          <cell r="N733">
            <v>0</v>
          </cell>
          <cell r="P733">
            <v>0</v>
          </cell>
          <cell r="Q733">
            <v>61</v>
          </cell>
          <cell r="R733" t="str">
            <v>S</v>
          </cell>
          <cell r="S733">
            <v>0</v>
          </cell>
          <cell r="T733">
            <v>64</v>
          </cell>
          <cell r="U733">
            <v>58791.8</v>
          </cell>
          <cell r="V733">
            <v>61683.199999999997</v>
          </cell>
          <cell r="W733">
            <v>31</v>
          </cell>
          <cell r="X733">
            <v>29877.8</v>
          </cell>
        </row>
        <row r="734">
          <cell r="A734">
            <v>2016</v>
          </cell>
          <cell r="B734">
            <v>711</v>
          </cell>
          <cell r="C734" t="str">
            <v>VIASANTI -Viasanti Lino snc</v>
          </cell>
          <cell r="D734">
            <v>42366</v>
          </cell>
          <cell r="E734" t="str">
            <v>PA-15-8</v>
          </cell>
          <cell r="F734">
            <v>42387</v>
          </cell>
          <cell r="G734">
            <v>-111.02</v>
          </cell>
          <cell r="H734">
            <v>0</v>
          </cell>
          <cell r="I734">
            <v>0</v>
          </cell>
          <cell r="J734">
            <v>1</v>
          </cell>
          <cell r="K734">
            <v>30</v>
          </cell>
          <cell r="L734">
            <v>42370</v>
          </cell>
          <cell r="M734">
            <v>42735</v>
          </cell>
          <cell r="N734">
            <v>0</v>
          </cell>
          <cell r="P734">
            <v>0</v>
          </cell>
          <cell r="Q734">
            <v>0</v>
          </cell>
          <cell r="R734" t="str">
            <v>N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</row>
        <row r="735">
          <cell r="A735">
            <v>2016</v>
          </cell>
          <cell r="B735">
            <v>3627</v>
          </cell>
          <cell r="C735" t="str">
            <v>VIASANTI -Viasanti Lino snc</v>
          </cell>
          <cell r="D735">
            <v>42445</v>
          </cell>
          <cell r="E735" t="str">
            <v>PA-16-4</v>
          </cell>
          <cell r="F735">
            <v>42446</v>
          </cell>
          <cell r="G735">
            <v>923.41</v>
          </cell>
          <cell r="H735">
            <v>0</v>
          </cell>
          <cell r="I735">
            <v>0</v>
          </cell>
          <cell r="J735">
            <v>1</v>
          </cell>
          <cell r="K735">
            <v>30</v>
          </cell>
          <cell r="L735">
            <v>42370</v>
          </cell>
          <cell r="M735">
            <v>42735</v>
          </cell>
          <cell r="N735">
            <v>0</v>
          </cell>
          <cell r="P735">
            <v>0</v>
          </cell>
          <cell r="Q735">
            <v>0</v>
          </cell>
          <cell r="R735" t="str">
            <v>N</v>
          </cell>
          <cell r="S735">
            <v>923.41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A736">
            <v>2016</v>
          </cell>
          <cell r="B736">
            <v>3628</v>
          </cell>
          <cell r="C736" t="str">
            <v>VIASANTI -Viasanti Lino snc</v>
          </cell>
          <cell r="D736">
            <v>42445</v>
          </cell>
          <cell r="E736" t="str">
            <v>PA-16-5</v>
          </cell>
          <cell r="F736">
            <v>42446</v>
          </cell>
          <cell r="G736">
            <v>1374.37</v>
          </cell>
          <cell r="H736">
            <v>0</v>
          </cell>
          <cell r="I736">
            <v>0</v>
          </cell>
          <cell r="J736">
            <v>1</v>
          </cell>
          <cell r="K736">
            <v>30</v>
          </cell>
          <cell r="L736">
            <v>42370</v>
          </cell>
          <cell r="M736">
            <v>42735</v>
          </cell>
          <cell r="N736">
            <v>0</v>
          </cell>
          <cell r="P736">
            <v>0</v>
          </cell>
          <cell r="Q736">
            <v>0</v>
          </cell>
          <cell r="R736" t="str">
            <v>N</v>
          </cell>
          <cell r="S736">
            <v>1374.37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</row>
        <row r="737">
          <cell r="A737">
            <v>2016</v>
          </cell>
          <cell r="B737">
            <v>1761</v>
          </cell>
          <cell r="C737" t="str">
            <v>ZANOTTO FRATELLI SNC</v>
          </cell>
          <cell r="D737">
            <v>42307</v>
          </cell>
          <cell r="E737" t="str">
            <v>1/PA</v>
          </cell>
          <cell r="F737">
            <v>42408</v>
          </cell>
          <cell r="G737">
            <v>2038.96</v>
          </cell>
          <cell r="H737">
            <v>2038.96</v>
          </cell>
          <cell r="I737">
            <v>0</v>
          </cell>
          <cell r="J737">
            <v>42433</v>
          </cell>
          <cell r="K737">
            <v>30</v>
          </cell>
          <cell r="L737">
            <v>42370</v>
          </cell>
          <cell r="M737">
            <v>42735</v>
          </cell>
          <cell r="N737">
            <v>0</v>
          </cell>
          <cell r="P737">
            <v>0</v>
          </cell>
          <cell r="Q737">
            <v>25</v>
          </cell>
          <cell r="R737" t="str">
            <v>S</v>
          </cell>
          <cell r="S737">
            <v>0</v>
          </cell>
          <cell r="T737">
            <v>126</v>
          </cell>
          <cell r="U737">
            <v>50974</v>
          </cell>
          <cell r="V737">
            <v>256908.96</v>
          </cell>
          <cell r="W737">
            <v>-5</v>
          </cell>
          <cell r="X737">
            <v>-10194.799999999999</v>
          </cell>
        </row>
        <row r="738">
          <cell r="A738">
            <v>2016</v>
          </cell>
          <cell r="B738">
            <v>1762</v>
          </cell>
          <cell r="C738" t="str">
            <v>ZANOTTO FRATELLI SNC</v>
          </cell>
          <cell r="D738">
            <v>42369</v>
          </cell>
          <cell r="E738" t="str">
            <v>2/PA</v>
          </cell>
          <cell r="F738">
            <v>42408</v>
          </cell>
          <cell r="G738">
            <v>1394.58</v>
          </cell>
          <cell r="H738">
            <v>1245.6099999999999</v>
          </cell>
          <cell r="I738">
            <v>148.97</v>
          </cell>
          <cell r="J738">
            <v>42447</v>
          </cell>
          <cell r="K738">
            <v>30</v>
          </cell>
          <cell r="L738">
            <v>42370</v>
          </cell>
          <cell r="M738">
            <v>42735</v>
          </cell>
          <cell r="N738">
            <v>0</v>
          </cell>
          <cell r="P738">
            <v>0</v>
          </cell>
          <cell r="Q738">
            <v>0</v>
          </cell>
          <cell r="R738" t="str">
            <v>N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</row>
        <row r="739">
          <cell r="A739">
            <v>2016</v>
          </cell>
          <cell r="C739" t="str">
            <v>ZANOTTO FRATELLI SNC</v>
          </cell>
          <cell r="D739">
            <v>37621</v>
          </cell>
          <cell r="E739" t="str">
            <v xml:space="preserve">259             </v>
          </cell>
          <cell r="F739">
            <v>37671</v>
          </cell>
          <cell r="G739">
            <v>1359.29</v>
          </cell>
          <cell r="H739">
            <v>0</v>
          </cell>
          <cell r="I739">
            <v>0</v>
          </cell>
          <cell r="J739">
            <v>1</v>
          </cell>
          <cell r="K739">
            <v>30</v>
          </cell>
          <cell r="L739">
            <v>42370</v>
          </cell>
          <cell r="M739">
            <v>42735</v>
          </cell>
          <cell r="N739">
            <v>0</v>
          </cell>
          <cell r="P739">
            <v>0</v>
          </cell>
          <cell r="Q739">
            <v>0</v>
          </cell>
          <cell r="R739" t="str">
            <v>N</v>
          </cell>
          <cell r="S739">
            <v>1359.29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</row>
      </sheetData>
      <sheetData sheetId="7">
        <row r="1">
          <cell r="J1" t="str">
            <v>Tutte le fatture pagate con certi codici siope</v>
          </cell>
          <cell r="O1" t="str">
            <v>Fatture pagate fino a 30 gg con certi codici siope</v>
          </cell>
          <cell r="V1" t="str">
            <v>Fatture pagate da 30 a 60 gg con certi codici siope</v>
          </cell>
        </row>
        <row r="2">
          <cell r="C2" t="str">
            <v>Data inizio</v>
          </cell>
          <cell r="G2" t="str">
            <v>01/01/2016</v>
          </cell>
          <cell r="J2" t="str">
            <v>pagato_totale</v>
          </cell>
          <cell r="K2" t="str">
            <v>codice_siope</v>
          </cell>
          <cell r="L2" t="str">
            <v>dt_pag</v>
          </cell>
          <cell r="M2" t="str">
            <v>dt_pag</v>
          </cell>
          <cell r="O2" t="str">
            <v>numerogiorni</v>
          </cell>
          <cell r="P2" t="str">
            <v>numerogiorni</v>
          </cell>
          <cell r="Q2" t="str">
            <v>pagato_totale</v>
          </cell>
          <cell r="R2" t="str">
            <v>codice_siope</v>
          </cell>
          <cell r="S2" t="str">
            <v>dt_pag</v>
          </cell>
          <cell r="T2" t="str">
            <v>dt_pag</v>
          </cell>
          <cell r="V2" t="str">
            <v>numerogiorni</v>
          </cell>
          <cell r="W2" t="str">
            <v>numerogiorni</v>
          </cell>
          <cell r="X2" t="str">
            <v>pagato_totale</v>
          </cell>
          <cell r="Y2" t="str">
            <v>codice_siope</v>
          </cell>
          <cell r="Z2" t="str">
            <v>dt_pag</v>
          </cell>
          <cell r="AA2" t="str">
            <v>dt_pag</v>
          </cell>
          <cell r="AC2" t="str">
            <v>numerogiorni</v>
          </cell>
          <cell r="AD2" t="str">
            <v>numerogiorni</v>
          </cell>
          <cell r="AE2" t="str">
            <v>pagato_totale</v>
          </cell>
          <cell r="AF2" t="str">
            <v>codice_siope</v>
          </cell>
          <cell r="AG2" t="str">
            <v>dt_pag</v>
          </cell>
          <cell r="AH2" t="str">
            <v>dt_pag</v>
          </cell>
          <cell r="AJ2" t="str">
            <v>numerogiorni</v>
          </cell>
          <cell r="AK2" t="str">
            <v>numerogiorni</v>
          </cell>
          <cell r="AL2" t="str">
            <v>pagato_totale</v>
          </cell>
          <cell r="AM2" t="str">
            <v>codice_siope</v>
          </cell>
          <cell r="AN2" t="str">
            <v>dt_pag</v>
          </cell>
          <cell r="AO2" t="str">
            <v>dt_pag</v>
          </cell>
          <cell r="AQ2" t="str">
            <v>pagato_totale</v>
          </cell>
          <cell r="AR2" t="str">
            <v>codice_siope</v>
          </cell>
          <cell r="AS2" t="str">
            <v>dt_pag</v>
          </cell>
          <cell r="AT2" t="str">
            <v>dt_pag</v>
          </cell>
        </row>
        <row r="3">
          <cell r="J3" t="str">
            <v>S</v>
          </cell>
          <cell r="L3" t="str">
            <v>&gt;=01/01/2016</v>
          </cell>
          <cell r="M3" t="str">
            <v>&lt;=31/03/2016</v>
          </cell>
          <cell r="O3" t="str">
            <v>&gt;= 0</v>
          </cell>
          <cell r="P3" t="str">
            <v>&lt;= 30</v>
          </cell>
          <cell r="Q3" t="str">
            <v>S</v>
          </cell>
          <cell r="S3" t="str">
            <v>&gt;=01/01/2016</v>
          </cell>
          <cell r="T3" t="str">
            <v>&lt;=31/03/2016</v>
          </cell>
          <cell r="V3" t="str">
            <v>&gt; 30</v>
          </cell>
          <cell r="W3" t="str">
            <v>&lt;= 60</v>
          </cell>
          <cell r="X3" t="str">
            <v>S</v>
          </cell>
          <cell r="Z3" t="str">
            <v>&gt;=01/01/2016</v>
          </cell>
          <cell r="AA3" t="str">
            <v>&lt;=31/03/2016</v>
          </cell>
          <cell r="AC3" t="str">
            <v>&gt; 60</v>
          </cell>
          <cell r="AD3" t="str">
            <v>&lt;= 90</v>
          </cell>
          <cell r="AE3" t="str">
            <v>S</v>
          </cell>
          <cell r="AG3" t="str">
            <v>&gt;=01/01/2016</v>
          </cell>
          <cell r="AH3" t="str">
            <v>&lt;=31/03/2016</v>
          </cell>
          <cell r="AJ3" t="str">
            <v>&gt; 90</v>
          </cell>
          <cell r="AK3" t="str">
            <v>&lt;= 999999</v>
          </cell>
          <cell r="AL3" t="str">
            <v>S</v>
          </cell>
          <cell r="AN3" t="str">
            <v>&gt;=01/01/2016</v>
          </cell>
          <cell r="AO3" t="str">
            <v>&lt;=31/03/2016</v>
          </cell>
          <cell r="AQ3" t="str">
            <v>N</v>
          </cell>
          <cell r="AS3" t="str">
            <v>&gt;=01/01/2016</v>
          </cell>
          <cell r="AT3" t="str">
            <v>&lt;=31/03/2016</v>
          </cell>
        </row>
        <row r="4">
          <cell r="C4" t="str">
            <v>Data Fine</v>
          </cell>
          <cell r="G4" t="str">
            <v>31/03/2016</v>
          </cell>
        </row>
        <row r="6">
          <cell r="C6" t="str">
            <v>Anno</v>
          </cell>
          <cell r="G6">
            <v>2016</v>
          </cell>
        </row>
        <row r="8">
          <cell r="C8" t="str">
            <v>Gennaio</v>
          </cell>
          <cell r="G8">
            <v>42370</v>
          </cell>
          <cell r="J8" t="str">
            <v>Tutte le fatture pagate con certi codici siope</v>
          </cell>
          <cell r="O8" t="str">
            <v>Fatture pagate fino a 30 gg con certi codici siope</v>
          </cell>
          <cell r="V8" t="str">
            <v>Fatture pagate da 30 a 60 gg con certi codici siope</v>
          </cell>
        </row>
        <row r="9">
          <cell r="G9">
            <v>42400</v>
          </cell>
          <cell r="J9" t="str">
            <v>pagato_totale</v>
          </cell>
          <cell r="K9" t="str">
            <v>codice_siope</v>
          </cell>
          <cell r="L9" t="str">
            <v>dt_pag</v>
          </cell>
          <cell r="M9" t="str">
            <v>dt_pag</v>
          </cell>
          <cell r="O9" t="str">
            <v>numerogiorni</v>
          </cell>
          <cell r="P9" t="str">
            <v>numerogiorni</v>
          </cell>
          <cell r="Q9" t="str">
            <v>pagato_totale</v>
          </cell>
          <cell r="R9" t="str">
            <v>codice_siope</v>
          </cell>
          <cell r="S9" t="str">
            <v>dt_pag</v>
          </cell>
          <cell r="T9" t="str">
            <v>dt_pag</v>
          </cell>
          <cell r="V9" t="str">
            <v>numerogiorni</v>
          </cell>
          <cell r="W9" t="str">
            <v>numerogiorni</v>
          </cell>
          <cell r="X9" t="str">
            <v>pagato_totale</v>
          </cell>
          <cell r="Y9" t="str">
            <v>codice_siope</v>
          </cell>
          <cell r="Z9" t="str">
            <v>dt_pag</v>
          </cell>
          <cell r="AA9" t="str">
            <v>dt_pag</v>
          </cell>
          <cell r="AC9" t="str">
            <v>numerogiorni</v>
          </cell>
          <cell r="AD9" t="str">
            <v>numerogiorni</v>
          </cell>
          <cell r="AE9" t="str">
            <v>pagato_totale</v>
          </cell>
          <cell r="AF9" t="str">
            <v>codice_siope</v>
          </cell>
          <cell r="AG9" t="str">
            <v>dt_pag</v>
          </cell>
          <cell r="AH9" t="str">
            <v>dt_pag</v>
          </cell>
          <cell r="AJ9" t="str">
            <v>numerogiorni</v>
          </cell>
          <cell r="AK9" t="str">
            <v>numerogiorni</v>
          </cell>
          <cell r="AL9" t="str">
            <v>pagato_totale</v>
          </cell>
          <cell r="AM9" t="str">
            <v>codice_siope</v>
          </cell>
          <cell r="AN9" t="str">
            <v>dt_pag</v>
          </cell>
          <cell r="AO9" t="str">
            <v>dt_pag</v>
          </cell>
        </row>
        <row r="10">
          <cell r="J10" t="str">
            <v>S</v>
          </cell>
          <cell r="L10" t="str">
            <v>&gt;=01/01/2016</v>
          </cell>
          <cell r="M10" t="str">
            <v>&lt;=31/01/2016</v>
          </cell>
          <cell r="O10" t="str">
            <v>&gt;= 0</v>
          </cell>
          <cell r="P10" t="str">
            <v>&lt;= 30</v>
          </cell>
          <cell r="Q10" t="str">
            <v>S</v>
          </cell>
          <cell r="S10" t="str">
            <v>&gt;=01/01/2016</v>
          </cell>
          <cell r="T10" t="str">
            <v>&lt;=31/01/2016</v>
          </cell>
          <cell r="V10" t="str">
            <v>&gt; 30</v>
          </cell>
          <cell r="W10" t="str">
            <v>&lt;= 60</v>
          </cell>
          <cell r="X10" t="str">
            <v>S</v>
          </cell>
          <cell r="Z10" t="str">
            <v>&gt;=01/01/2016</v>
          </cell>
          <cell r="AA10" t="str">
            <v>&lt;=31/01/2016</v>
          </cell>
          <cell r="AC10" t="str">
            <v>&gt; 60</v>
          </cell>
          <cell r="AD10" t="str">
            <v>&lt;= 90</v>
          </cell>
          <cell r="AE10" t="str">
            <v>S</v>
          </cell>
          <cell r="AG10" t="str">
            <v>&gt;=01/01/2016</v>
          </cell>
          <cell r="AH10" t="str">
            <v>&lt;=31/01/2016</v>
          </cell>
          <cell r="AJ10" t="str">
            <v>&gt; 90</v>
          </cell>
          <cell r="AK10" t="str">
            <v>&lt;= 999999</v>
          </cell>
          <cell r="AL10" t="str">
            <v>S</v>
          </cell>
          <cell r="AN10" t="str">
            <v>&gt;=01/01/2016</v>
          </cell>
          <cell r="AO10" t="str">
            <v>&lt;=31/01/2016</v>
          </cell>
        </row>
        <row r="12">
          <cell r="C12" t="str">
            <v>Febbraio</v>
          </cell>
          <cell r="G12">
            <v>42401</v>
          </cell>
          <cell r="J12" t="str">
            <v>Tutte le fatture pagate con certi codici siope</v>
          </cell>
          <cell r="O12" t="str">
            <v>Fatture pagate fino a 30 gg con certi codici siope</v>
          </cell>
          <cell r="V12" t="str">
            <v>Fatture pagate da 30 a 60 gg con certi codici siope</v>
          </cell>
        </row>
        <row r="13">
          <cell r="G13">
            <v>42428</v>
          </cell>
          <cell r="J13" t="str">
            <v>pagato_totale</v>
          </cell>
          <cell r="K13" t="str">
            <v>codice_siope</v>
          </cell>
          <cell r="L13" t="str">
            <v>dt_pag</v>
          </cell>
          <cell r="M13" t="str">
            <v>dt_pag</v>
          </cell>
          <cell r="O13" t="str">
            <v>numerogiorni</v>
          </cell>
          <cell r="P13" t="str">
            <v>numerogiorni</v>
          </cell>
          <cell r="Q13" t="str">
            <v>pagato_totale</v>
          </cell>
          <cell r="R13" t="str">
            <v>codice_siope</v>
          </cell>
          <cell r="S13" t="str">
            <v>dt_pag</v>
          </cell>
          <cell r="T13" t="str">
            <v>dt_pag</v>
          </cell>
          <cell r="V13" t="str">
            <v>numerogiorni</v>
          </cell>
          <cell r="W13" t="str">
            <v>numerogiorni</v>
          </cell>
          <cell r="X13" t="str">
            <v>pagato_totale</v>
          </cell>
          <cell r="Y13" t="str">
            <v>codice_siope</v>
          </cell>
          <cell r="Z13" t="str">
            <v>dt_pag</v>
          </cell>
          <cell r="AA13" t="str">
            <v>dt_pag</v>
          </cell>
          <cell r="AC13" t="str">
            <v>numerogiorni</v>
          </cell>
          <cell r="AD13" t="str">
            <v>numerogiorni</v>
          </cell>
          <cell r="AE13" t="str">
            <v>pagato_totale</v>
          </cell>
          <cell r="AF13" t="str">
            <v>codice_siope</v>
          </cell>
          <cell r="AG13" t="str">
            <v>dt_pag</v>
          </cell>
          <cell r="AH13" t="str">
            <v>dt_pag</v>
          </cell>
          <cell r="AJ13" t="str">
            <v>numerogiorni</v>
          </cell>
          <cell r="AK13" t="str">
            <v>numerogiorni</v>
          </cell>
          <cell r="AL13" t="str">
            <v>pagato_totale</v>
          </cell>
          <cell r="AM13" t="str">
            <v>codice_siope</v>
          </cell>
          <cell r="AN13" t="str">
            <v>dt_pag</v>
          </cell>
          <cell r="AO13" t="str">
            <v>dt_pag</v>
          </cell>
        </row>
        <row r="14">
          <cell r="J14" t="str">
            <v>S</v>
          </cell>
          <cell r="L14" t="str">
            <v>&gt;=01/02/2016</v>
          </cell>
          <cell r="M14" t="str">
            <v>&lt;=28/02/2016</v>
          </cell>
          <cell r="O14" t="str">
            <v>&gt;= 0</v>
          </cell>
          <cell r="P14" t="str">
            <v>&lt;= 30</v>
          </cell>
          <cell r="Q14" t="str">
            <v>S</v>
          </cell>
          <cell r="S14" t="str">
            <v>&gt;=01/02/2016</v>
          </cell>
          <cell r="T14" t="str">
            <v>&lt;=28/02/2016</v>
          </cell>
          <cell r="V14" t="str">
            <v>&gt; 30</v>
          </cell>
          <cell r="W14" t="str">
            <v>&lt;= 60</v>
          </cell>
          <cell r="X14" t="str">
            <v>S</v>
          </cell>
          <cell r="Z14" t="str">
            <v>&gt;=01/02/2016</v>
          </cell>
          <cell r="AA14" t="str">
            <v>&lt;=28/02/2016</v>
          </cell>
          <cell r="AC14" t="str">
            <v>&gt; 60</v>
          </cell>
          <cell r="AD14" t="str">
            <v>&lt;= 90</v>
          </cell>
          <cell r="AE14" t="str">
            <v>S</v>
          </cell>
          <cell r="AG14" t="str">
            <v>&gt;=01/02/2016</v>
          </cell>
          <cell r="AH14" t="str">
            <v>&lt;=28/02/2016</v>
          </cell>
          <cell r="AJ14" t="str">
            <v>&gt; 90</v>
          </cell>
          <cell r="AK14" t="str">
            <v>&lt;= 999999</v>
          </cell>
          <cell r="AL14" t="str">
            <v>S</v>
          </cell>
          <cell r="AN14" t="str">
            <v>&gt;=01/02/2016</v>
          </cell>
          <cell r="AO14" t="str">
            <v>&lt;=28/02/2016</v>
          </cell>
        </row>
        <row r="16">
          <cell r="C16" t="str">
            <v>Marzo</v>
          </cell>
          <cell r="G16">
            <v>42430</v>
          </cell>
          <cell r="J16" t="str">
            <v>Tutte le fatture pagate con certi codici siope</v>
          </cell>
          <cell r="O16" t="str">
            <v>Fatture pagate fino a 30 gg con certi codici siope</v>
          </cell>
          <cell r="V16" t="str">
            <v>Fatture pagate da 30 a 60 gg con certi codici siope</v>
          </cell>
        </row>
        <row r="17">
          <cell r="G17">
            <v>42460</v>
          </cell>
          <cell r="J17" t="str">
            <v>pagato_totale</v>
          </cell>
          <cell r="K17" t="str">
            <v>codice_siope</v>
          </cell>
          <cell r="L17" t="str">
            <v>dt_pag</v>
          </cell>
          <cell r="M17" t="str">
            <v>dt_pag</v>
          </cell>
          <cell r="O17" t="str">
            <v>numerogiorni</v>
          </cell>
          <cell r="P17" t="str">
            <v>numerogiorni</v>
          </cell>
          <cell r="Q17" t="str">
            <v>pagato_totale</v>
          </cell>
          <cell r="R17" t="str">
            <v>codice_siope</v>
          </cell>
          <cell r="S17" t="str">
            <v>dt_pag</v>
          </cell>
          <cell r="T17" t="str">
            <v>dt_pag</v>
          </cell>
          <cell r="V17" t="str">
            <v>numerogiorni</v>
          </cell>
          <cell r="W17" t="str">
            <v>numerogiorni</v>
          </cell>
          <cell r="X17" t="str">
            <v>pagato_totale</v>
          </cell>
          <cell r="Y17" t="str">
            <v>codice_siope</v>
          </cell>
          <cell r="Z17" t="str">
            <v>dt_pag</v>
          </cell>
          <cell r="AA17" t="str">
            <v>dt_pag</v>
          </cell>
          <cell r="AC17" t="str">
            <v>numerogiorni</v>
          </cell>
          <cell r="AD17" t="str">
            <v>numerogiorni</v>
          </cell>
          <cell r="AE17" t="str">
            <v>pagato_totale</v>
          </cell>
          <cell r="AF17" t="str">
            <v>codice_siope</v>
          </cell>
          <cell r="AG17" t="str">
            <v>dt_pag</v>
          </cell>
          <cell r="AH17" t="str">
            <v>dt_pag</v>
          </cell>
          <cell r="AJ17" t="str">
            <v>numerogiorni</v>
          </cell>
          <cell r="AK17" t="str">
            <v>numerogiorni</v>
          </cell>
          <cell r="AL17" t="str">
            <v>pagato_totale</v>
          </cell>
          <cell r="AM17" t="str">
            <v>codice_siope</v>
          </cell>
          <cell r="AN17" t="str">
            <v>dt_pag</v>
          </cell>
          <cell r="AO17" t="str">
            <v>dt_pag</v>
          </cell>
        </row>
        <row r="18">
          <cell r="J18" t="str">
            <v>S</v>
          </cell>
          <cell r="L18" t="str">
            <v>&gt;=01/03/2016</v>
          </cell>
          <cell r="M18" t="str">
            <v>&lt;=31/03/2016</v>
          </cell>
          <cell r="O18" t="str">
            <v>&gt;= 0</v>
          </cell>
          <cell r="P18" t="str">
            <v>&lt;= 30</v>
          </cell>
          <cell r="Q18" t="str">
            <v>S</v>
          </cell>
          <cell r="S18" t="str">
            <v>&gt;=01/03/2016</v>
          </cell>
          <cell r="T18" t="str">
            <v>&lt;=31/03/2016</v>
          </cell>
          <cell r="V18" t="str">
            <v>&gt; 30</v>
          </cell>
          <cell r="W18" t="str">
            <v>&lt;= 60</v>
          </cell>
          <cell r="X18" t="str">
            <v>S</v>
          </cell>
          <cell r="Z18" t="str">
            <v>&gt;=01/03/2016</v>
          </cell>
          <cell r="AA18" t="str">
            <v>&lt;=31/03/2016</v>
          </cell>
          <cell r="AC18" t="str">
            <v>&gt; 60</v>
          </cell>
          <cell r="AD18" t="str">
            <v>&lt;= 90</v>
          </cell>
          <cell r="AE18" t="str">
            <v>S</v>
          </cell>
          <cell r="AG18" t="str">
            <v>&gt;=01/03/2016</v>
          </cell>
          <cell r="AH18" t="str">
            <v>&lt;=31/03/2016</v>
          </cell>
          <cell r="AJ18" t="str">
            <v>&gt; 90</v>
          </cell>
          <cell r="AK18" t="str">
            <v>&lt;= 999999</v>
          </cell>
          <cell r="AL18" t="str">
            <v>S</v>
          </cell>
          <cell r="AN18" t="str">
            <v>&gt;=01/03/2016</v>
          </cell>
          <cell r="AO18" t="str">
            <v>&lt;=31/03/2016</v>
          </cell>
        </row>
        <row r="20">
          <cell r="C20" t="str">
            <v>Aprile</v>
          </cell>
          <cell r="G20">
            <v>42461</v>
          </cell>
          <cell r="J20" t="str">
            <v>Tutte le fatture pagate con certi codici siope</v>
          </cell>
          <cell r="O20" t="str">
            <v>Fatture pagate fino a 30 gg con certi codici siope</v>
          </cell>
          <cell r="V20" t="str">
            <v>Fatture pagate da 30 a 60 gg con certi codici siope</v>
          </cell>
        </row>
        <row r="21">
          <cell r="G21">
            <v>42490</v>
          </cell>
          <cell r="J21" t="str">
            <v>pagato_totale</v>
          </cell>
          <cell r="K21" t="str">
            <v>codice_siope</v>
          </cell>
          <cell r="L21" t="str">
            <v>dt_pag</v>
          </cell>
          <cell r="M21" t="str">
            <v>dt_pag</v>
          </cell>
          <cell r="O21" t="str">
            <v>numerogiorni</v>
          </cell>
          <cell r="P21" t="str">
            <v>numerogiorni</v>
          </cell>
          <cell r="Q21" t="str">
            <v>pagato_totale</v>
          </cell>
          <cell r="R21" t="str">
            <v>codice_siope</v>
          </cell>
          <cell r="S21" t="str">
            <v>dt_pag</v>
          </cell>
          <cell r="T21" t="str">
            <v>dt_pag</v>
          </cell>
          <cell r="V21" t="str">
            <v>numerogiorni</v>
          </cell>
          <cell r="W21" t="str">
            <v>numerogiorni</v>
          </cell>
          <cell r="X21" t="str">
            <v>pagato_totale</v>
          </cell>
          <cell r="Y21" t="str">
            <v>codice_siope</v>
          </cell>
          <cell r="Z21" t="str">
            <v>dt_pag</v>
          </cell>
          <cell r="AA21" t="str">
            <v>dt_pag</v>
          </cell>
          <cell r="AC21" t="str">
            <v>numerogiorni</v>
          </cell>
          <cell r="AD21" t="str">
            <v>numerogiorni</v>
          </cell>
          <cell r="AE21" t="str">
            <v>pagato_totale</v>
          </cell>
          <cell r="AF21" t="str">
            <v>codice_siope</v>
          </cell>
          <cell r="AG21" t="str">
            <v>dt_pag</v>
          </cell>
          <cell r="AH21" t="str">
            <v>dt_pag</v>
          </cell>
          <cell r="AJ21" t="str">
            <v>numerogiorni</v>
          </cell>
          <cell r="AK21" t="str">
            <v>numerogiorni</v>
          </cell>
          <cell r="AL21" t="str">
            <v>pagato_totale</v>
          </cell>
          <cell r="AM21" t="str">
            <v>codice_siope</v>
          </cell>
          <cell r="AN21" t="str">
            <v>dt_pag</v>
          </cell>
          <cell r="AO21" t="str">
            <v>dt_pag</v>
          </cell>
        </row>
        <row r="22">
          <cell r="J22" t="str">
            <v>S</v>
          </cell>
          <cell r="L22" t="str">
            <v>&gt;=01/04/2016</v>
          </cell>
          <cell r="M22" t="str">
            <v>&lt;=30/04/2016</v>
          </cell>
          <cell r="O22" t="str">
            <v>&gt;= 0</v>
          </cell>
          <cell r="P22" t="str">
            <v>&lt;= 30</v>
          </cell>
          <cell r="Q22" t="str">
            <v>S</v>
          </cell>
          <cell r="S22" t="str">
            <v>&gt;=01/04/2016</v>
          </cell>
          <cell r="T22" t="str">
            <v>&lt;=30/04/2016</v>
          </cell>
          <cell r="V22" t="str">
            <v>&gt; 30</v>
          </cell>
          <cell r="W22" t="str">
            <v>&lt;= 60</v>
          </cell>
          <cell r="X22" t="str">
            <v>S</v>
          </cell>
          <cell r="Z22" t="str">
            <v>&gt;=01/04/2016</v>
          </cell>
          <cell r="AA22" t="str">
            <v>&lt;=30/04/2016</v>
          </cell>
          <cell r="AC22" t="str">
            <v>&gt; 60</v>
          </cell>
          <cell r="AD22" t="str">
            <v>&lt;= 90</v>
          </cell>
          <cell r="AE22" t="str">
            <v>S</v>
          </cell>
          <cell r="AG22" t="str">
            <v>&gt;=01/04/2016</v>
          </cell>
          <cell r="AH22" t="str">
            <v>&lt;=30/04/2016</v>
          </cell>
          <cell r="AJ22" t="str">
            <v>&gt; 90</v>
          </cell>
          <cell r="AK22" t="str">
            <v>&lt;= 999999</v>
          </cell>
          <cell r="AL22" t="str">
            <v>S</v>
          </cell>
          <cell r="AN22" t="str">
            <v>&gt;=01/04/2016</v>
          </cell>
          <cell r="AO22" t="str">
            <v>&lt;=30/04/2016</v>
          </cell>
        </row>
        <row r="24">
          <cell r="C24" t="str">
            <v>Maggio</v>
          </cell>
          <cell r="G24">
            <v>42491</v>
          </cell>
          <cell r="J24" t="str">
            <v>Tutte le fatture pagate con certi codici siope</v>
          </cell>
          <cell r="O24" t="str">
            <v>Fatture pagate fino a 30 gg con certi codici siope</v>
          </cell>
          <cell r="V24" t="str">
            <v>Fatture pagate da 30 a 60 gg con certi codici siope</v>
          </cell>
        </row>
        <row r="25">
          <cell r="G25">
            <v>42521</v>
          </cell>
          <cell r="J25" t="str">
            <v>pagato_totale</v>
          </cell>
          <cell r="K25" t="str">
            <v>codice_siope</v>
          </cell>
          <cell r="L25" t="str">
            <v>dt_pag</v>
          </cell>
          <cell r="M25" t="str">
            <v>dt_pag</v>
          </cell>
          <cell r="O25" t="str">
            <v>numerogiorni</v>
          </cell>
          <cell r="P25" t="str">
            <v>numerogiorni</v>
          </cell>
          <cell r="Q25" t="str">
            <v>pagato_totale</v>
          </cell>
          <cell r="R25" t="str">
            <v>codice_siope</v>
          </cell>
          <cell r="S25" t="str">
            <v>dt_pag</v>
          </cell>
          <cell r="T25" t="str">
            <v>dt_pag</v>
          </cell>
          <cell r="V25" t="str">
            <v>numerogiorni</v>
          </cell>
          <cell r="W25" t="str">
            <v>numerogiorni</v>
          </cell>
          <cell r="X25" t="str">
            <v>pagato_totale</v>
          </cell>
          <cell r="Y25" t="str">
            <v>codice_siope</v>
          </cell>
          <cell r="Z25" t="str">
            <v>dt_pag</v>
          </cell>
          <cell r="AA25" t="str">
            <v>dt_pag</v>
          </cell>
          <cell r="AC25" t="str">
            <v>numerogiorni</v>
          </cell>
          <cell r="AD25" t="str">
            <v>numerogiorni</v>
          </cell>
          <cell r="AE25" t="str">
            <v>pagato_totale</v>
          </cell>
          <cell r="AF25" t="str">
            <v>codice_siope</v>
          </cell>
          <cell r="AG25" t="str">
            <v>dt_pag</v>
          </cell>
          <cell r="AH25" t="str">
            <v>dt_pag</v>
          </cell>
          <cell r="AJ25" t="str">
            <v>numerogiorni</v>
          </cell>
          <cell r="AK25" t="str">
            <v>numerogiorni</v>
          </cell>
          <cell r="AL25" t="str">
            <v>pagato_totale</v>
          </cell>
          <cell r="AM25" t="str">
            <v>codice_siope</v>
          </cell>
          <cell r="AN25" t="str">
            <v>dt_pag</v>
          </cell>
          <cell r="AO25" t="str">
            <v>dt_pag</v>
          </cell>
        </row>
        <row r="26">
          <cell r="J26" t="str">
            <v>S</v>
          </cell>
          <cell r="L26" t="str">
            <v>&gt;=01/05/2016</v>
          </cell>
          <cell r="M26" t="str">
            <v>&lt;=31/05/2016</v>
          </cell>
          <cell r="O26" t="str">
            <v>&gt;= 0</v>
          </cell>
          <cell r="P26" t="str">
            <v>&lt;= 30</v>
          </cell>
          <cell r="Q26" t="str">
            <v>S</v>
          </cell>
          <cell r="S26" t="str">
            <v>&gt;=01/05/2016</v>
          </cell>
          <cell r="T26" t="str">
            <v>&lt;=31/05/2016</v>
          </cell>
          <cell r="V26" t="str">
            <v>&gt; 30</v>
          </cell>
          <cell r="W26" t="str">
            <v>&lt;= 60</v>
          </cell>
          <cell r="X26" t="str">
            <v>S</v>
          </cell>
          <cell r="Z26" t="str">
            <v>&gt;=01/05/2016</v>
          </cell>
          <cell r="AA26" t="str">
            <v>&lt;=31/05/2016</v>
          </cell>
          <cell r="AC26" t="str">
            <v>&gt; 60</v>
          </cell>
          <cell r="AD26" t="str">
            <v>&lt;= 90</v>
          </cell>
          <cell r="AE26" t="str">
            <v>S</v>
          </cell>
          <cell r="AG26" t="str">
            <v>&gt;=01/05/2016</v>
          </cell>
          <cell r="AH26" t="str">
            <v>&lt;=31/05/2016</v>
          </cell>
          <cell r="AJ26" t="str">
            <v>&gt; 90</v>
          </cell>
          <cell r="AK26" t="str">
            <v>&lt;= 999999</v>
          </cell>
          <cell r="AL26" t="str">
            <v>S</v>
          </cell>
          <cell r="AN26" t="str">
            <v>&gt;=01/05/2016</v>
          </cell>
          <cell r="AO26" t="str">
            <v>&lt;=31/05/2016</v>
          </cell>
        </row>
        <row r="28">
          <cell r="C28" t="str">
            <v>Giugno</v>
          </cell>
          <cell r="G28">
            <v>42522</v>
          </cell>
          <cell r="J28" t="str">
            <v>Tutte le fatture pagate con certi codici siope</v>
          </cell>
          <cell r="O28" t="str">
            <v>Fatture pagate fino a 30 gg con certi codici siope</v>
          </cell>
          <cell r="V28" t="str">
            <v>Fatture pagate da 30 a 60 gg con certi codici siope</v>
          </cell>
        </row>
        <row r="29">
          <cell r="G29">
            <v>42551</v>
          </cell>
          <cell r="J29" t="str">
            <v>pagato_totale</v>
          </cell>
          <cell r="K29" t="str">
            <v>codice_siope</v>
          </cell>
          <cell r="L29" t="str">
            <v>dt_pag</v>
          </cell>
          <cell r="M29" t="str">
            <v>dt_pag</v>
          </cell>
          <cell r="O29" t="str">
            <v>numerogiorni</v>
          </cell>
          <cell r="P29" t="str">
            <v>numerogiorni</v>
          </cell>
          <cell r="Q29" t="str">
            <v>pagato_totale</v>
          </cell>
          <cell r="R29" t="str">
            <v>codice_siope</v>
          </cell>
          <cell r="S29" t="str">
            <v>dt_pag</v>
          </cell>
          <cell r="T29" t="str">
            <v>dt_pag</v>
          </cell>
          <cell r="V29" t="str">
            <v>numerogiorni</v>
          </cell>
          <cell r="W29" t="str">
            <v>numerogiorni</v>
          </cell>
          <cell r="X29" t="str">
            <v>pagato_totale</v>
          </cell>
          <cell r="Y29" t="str">
            <v>codice_siope</v>
          </cell>
          <cell r="Z29" t="str">
            <v>dt_pag</v>
          </cell>
          <cell r="AA29" t="str">
            <v>dt_pag</v>
          </cell>
          <cell r="AC29" t="str">
            <v>numerogiorni</v>
          </cell>
          <cell r="AD29" t="str">
            <v>numerogiorni</v>
          </cell>
          <cell r="AE29" t="str">
            <v>pagato_totale</v>
          </cell>
          <cell r="AF29" t="str">
            <v>codice_siope</v>
          </cell>
          <cell r="AG29" t="str">
            <v>dt_pag</v>
          </cell>
          <cell r="AH29" t="str">
            <v>dt_pag</v>
          </cell>
          <cell r="AJ29" t="str">
            <v>numerogiorni</v>
          </cell>
          <cell r="AK29" t="str">
            <v>numerogiorni</v>
          </cell>
          <cell r="AL29" t="str">
            <v>pagato_totale</v>
          </cell>
          <cell r="AM29" t="str">
            <v>codice_siope</v>
          </cell>
          <cell r="AN29" t="str">
            <v>dt_pag</v>
          </cell>
          <cell r="AO29" t="str">
            <v>dt_pag</v>
          </cell>
        </row>
        <row r="30">
          <cell r="J30" t="str">
            <v>S</v>
          </cell>
          <cell r="L30" t="str">
            <v>&gt;=01/06/2016</v>
          </cell>
          <cell r="M30" t="str">
            <v>&lt;=30/06/2016</v>
          </cell>
          <cell r="O30" t="str">
            <v>&gt;= 0</v>
          </cell>
          <cell r="P30" t="str">
            <v>&lt;= 30</v>
          </cell>
          <cell r="Q30" t="str">
            <v>S</v>
          </cell>
          <cell r="S30" t="str">
            <v>&gt;=01/06/2016</v>
          </cell>
          <cell r="T30" t="str">
            <v>&lt;=30/06/2016</v>
          </cell>
          <cell r="V30" t="str">
            <v>&gt; 30</v>
          </cell>
          <cell r="W30" t="str">
            <v>&lt;= 60</v>
          </cell>
          <cell r="X30" t="str">
            <v>S</v>
          </cell>
          <cell r="Z30" t="str">
            <v>&gt;=01/06/2016</v>
          </cell>
          <cell r="AA30" t="str">
            <v>&lt;=30/06/2016</v>
          </cell>
          <cell r="AC30" t="str">
            <v>&gt; 60</v>
          </cell>
          <cell r="AD30" t="str">
            <v>&lt;= 90</v>
          </cell>
          <cell r="AE30" t="str">
            <v>S</v>
          </cell>
          <cell r="AG30" t="str">
            <v>&gt;=01/06/2016</v>
          </cell>
          <cell r="AH30" t="str">
            <v>&lt;=30/06/2016</v>
          </cell>
          <cell r="AJ30" t="str">
            <v>&gt; 90</v>
          </cell>
          <cell r="AK30" t="str">
            <v>&lt;= 999999</v>
          </cell>
          <cell r="AL30" t="str">
            <v>S</v>
          </cell>
          <cell r="AN30" t="str">
            <v>&gt;=01/06/2016</v>
          </cell>
          <cell r="AO30" t="str">
            <v>&lt;=30/06/2016</v>
          </cell>
        </row>
        <row r="32">
          <cell r="C32" t="str">
            <v>Luglio</v>
          </cell>
          <cell r="G32">
            <v>42552</v>
          </cell>
          <cell r="J32" t="str">
            <v>Tutte le fatture pagate con certi codici siope</v>
          </cell>
          <cell r="O32" t="str">
            <v>Fatture pagate fino a 30 gg con certi codici siope</v>
          </cell>
          <cell r="V32" t="str">
            <v>Fatture pagate da 30 a 60 gg con certi codici siope</v>
          </cell>
        </row>
        <row r="33">
          <cell r="G33">
            <v>42582</v>
          </cell>
          <cell r="J33" t="str">
            <v>pagato_totale</v>
          </cell>
          <cell r="K33" t="str">
            <v>codice_siope</v>
          </cell>
          <cell r="L33" t="str">
            <v>dt_pag</v>
          </cell>
          <cell r="M33" t="str">
            <v>dt_pag</v>
          </cell>
          <cell r="O33" t="str">
            <v>numerogiorni</v>
          </cell>
          <cell r="P33" t="str">
            <v>numerogiorni</v>
          </cell>
          <cell r="Q33" t="str">
            <v>pagato_totale</v>
          </cell>
          <cell r="R33" t="str">
            <v>codice_siope</v>
          </cell>
          <cell r="S33" t="str">
            <v>dt_pag</v>
          </cell>
          <cell r="T33" t="str">
            <v>dt_pag</v>
          </cell>
          <cell r="V33" t="str">
            <v>numerogiorni</v>
          </cell>
          <cell r="W33" t="str">
            <v>numerogiorni</v>
          </cell>
          <cell r="X33" t="str">
            <v>pagato_totale</v>
          </cell>
          <cell r="Y33" t="str">
            <v>codice_siope</v>
          </cell>
          <cell r="Z33" t="str">
            <v>dt_pag</v>
          </cell>
          <cell r="AA33" t="str">
            <v>dt_pag</v>
          </cell>
          <cell r="AC33" t="str">
            <v>numerogiorni</v>
          </cell>
          <cell r="AD33" t="str">
            <v>numerogiorni</v>
          </cell>
          <cell r="AE33" t="str">
            <v>pagato_totale</v>
          </cell>
          <cell r="AF33" t="str">
            <v>codice_siope</v>
          </cell>
          <cell r="AG33" t="str">
            <v>dt_pag</v>
          </cell>
          <cell r="AH33" t="str">
            <v>dt_pag</v>
          </cell>
          <cell r="AJ33" t="str">
            <v>numerogiorni</v>
          </cell>
          <cell r="AK33" t="str">
            <v>numerogiorni</v>
          </cell>
          <cell r="AL33" t="str">
            <v>pagato_totale</v>
          </cell>
          <cell r="AM33" t="str">
            <v>codice_siope</v>
          </cell>
          <cell r="AN33" t="str">
            <v>dt_pag</v>
          </cell>
          <cell r="AO33" t="str">
            <v>dt_pag</v>
          </cell>
        </row>
        <row r="34">
          <cell r="J34" t="str">
            <v>S</v>
          </cell>
          <cell r="L34" t="str">
            <v>&gt;=01/07/2016</v>
          </cell>
          <cell r="M34" t="str">
            <v>&lt;=31/07/2016</v>
          </cell>
          <cell r="O34" t="str">
            <v>&gt;= 0</v>
          </cell>
          <cell r="P34" t="str">
            <v>&lt;= 30</v>
          </cell>
          <cell r="Q34" t="str">
            <v>S</v>
          </cell>
          <cell r="S34" t="str">
            <v>&gt;=01/07/2016</v>
          </cell>
          <cell r="T34" t="str">
            <v>&lt;=31/07/2016</v>
          </cell>
          <cell r="V34" t="str">
            <v>&gt; 30</v>
          </cell>
          <cell r="W34" t="str">
            <v>&lt;= 60</v>
          </cell>
          <cell r="X34" t="str">
            <v>S</v>
          </cell>
          <cell r="Z34" t="str">
            <v>&gt;=01/07/2016</v>
          </cell>
          <cell r="AA34" t="str">
            <v>&lt;=31/07/2016</v>
          </cell>
          <cell r="AC34" t="str">
            <v>&gt; 60</v>
          </cell>
          <cell r="AD34" t="str">
            <v>&lt;= 90</v>
          </cell>
          <cell r="AE34" t="str">
            <v>S</v>
          </cell>
          <cell r="AG34" t="str">
            <v>&gt;=01/07/2016</v>
          </cell>
          <cell r="AH34" t="str">
            <v>&lt;=31/07/2016</v>
          </cell>
          <cell r="AJ34" t="str">
            <v>&gt; 90</v>
          </cell>
          <cell r="AK34" t="str">
            <v>&lt;= 999999</v>
          </cell>
          <cell r="AL34" t="str">
            <v>S</v>
          </cell>
          <cell r="AN34" t="str">
            <v>&gt;=01/07/2016</v>
          </cell>
          <cell r="AO34" t="str">
            <v>&lt;=31/07/2016</v>
          </cell>
        </row>
        <row r="36">
          <cell r="C36" t="str">
            <v>Agosto</v>
          </cell>
          <cell r="G36">
            <v>42583</v>
          </cell>
          <cell r="J36" t="str">
            <v>Tutte le fatture pagate con certi codici siope</v>
          </cell>
          <cell r="O36" t="str">
            <v>Fatture pagate fino a 30 gg con certi codici siope</v>
          </cell>
          <cell r="V36" t="str">
            <v>Fatture pagate da 30 a 60 gg con certi codici siope</v>
          </cell>
        </row>
        <row r="37">
          <cell r="G37">
            <v>42613</v>
          </cell>
          <cell r="J37" t="str">
            <v>pagato_totale</v>
          </cell>
          <cell r="K37" t="str">
            <v>codice_siope</v>
          </cell>
          <cell r="L37" t="str">
            <v>dt_pag</v>
          </cell>
          <cell r="M37" t="str">
            <v>dt_pag</v>
          </cell>
          <cell r="O37" t="str">
            <v>numerogiorni</v>
          </cell>
          <cell r="P37" t="str">
            <v>numerogiorni</v>
          </cell>
          <cell r="Q37" t="str">
            <v>pagato_totale</v>
          </cell>
          <cell r="R37" t="str">
            <v>codice_siope</v>
          </cell>
          <cell r="S37" t="str">
            <v>dt_pag</v>
          </cell>
          <cell r="T37" t="str">
            <v>dt_pag</v>
          </cell>
          <cell r="V37" t="str">
            <v>numerogiorni</v>
          </cell>
          <cell r="W37" t="str">
            <v>numerogiorni</v>
          </cell>
          <cell r="X37" t="str">
            <v>pagato_totale</v>
          </cell>
          <cell r="Y37" t="str">
            <v>codice_siope</v>
          </cell>
          <cell r="Z37" t="str">
            <v>dt_pag</v>
          </cell>
          <cell r="AA37" t="str">
            <v>dt_pag</v>
          </cell>
          <cell r="AC37" t="str">
            <v>numerogiorni</v>
          </cell>
          <cell r="AD37" t="str">
            <v>numerogiorni</v>
          </cell>
          <cell r="AE37" t="str">
            <v>pagato_totale</v>
          </cell>
          <cell r="AF37" t="str">
            <v>codice_siope</v>
          </cell>
          <cell r="AG37" t="str">
            <v>dt_pag</v>
          </cell>
          <cell r="AH37" t="str">
            <v>dt_pag</v>
          </cell>
          <cell r="AJ37" t="str">
            <v>numerogiorni</v>
          </cell>
          <cell r="AK37" t="str">
            <v>numerogiorni</v>
          </cell>
          <cell r="AL37" t="str">
            <v>pagato_totale</v>
          </cell>
          <cell r="AM37" t="str">
            <v>codice_siope</v>
          </cell>
          <cell r="AN37" t="str">
            <v>dt_pag</v>
          </cell>
          <cell r="AO37" t="str">
            <v>dt_pag</v>
          </cell>
        </row>
        <row r="38">
          <cell r="J38" t="str">
            <v>S</v>
          </cell>
          <cell r="L38" t="str">
            <v>&gt;=01/08/2016</v>
          </cell>
          <cell r="M38" t="str">
            <v>&lt;=31/08/2016</v>
          </cell>
          <cell r="O38" t="str">
            <v>&gt;= 0</v>
          </cell>
          <cell r="P38" t="str">
            <v>&lt;= 30</v>
          </cell>
          <cell r="Q38" t="str">
            <v>S</v>
          </cell>
          <cell r="S38" t="str">
            <v>&gt;=01/08/2016</v>
          </cell>
          <cell r="T38" t="str">
            <v>&lt;=31/08/2016</v>
          </cell>
          <cell r="V38" t="str">
            <v>&gt; 30</v>
          </cell>
          <cell r="W38" t="str">
            <v>&lt;= 60</v>
          </cell>
          <cell r="X38" t="str">
            <v>S</v>
          </cell>
          <cell r="Z38" t="str">
            <v>&gt;=01/08/2016</v>
          </cell>
          <cell r="AA38" t="str">
            <v>&lt;=31/08/2016</v>
          </cell>
          <cell r="AC38" t="str">
            <v>&gt; 60</v>
          </cell>
          <cell r="AD38" t="str">
            <v>&lt;= 90</v>
          </cell>
          <cell r="AE38" t="str">
            <v>S</v>
          </cell>
          <cell r="AG38" t="str">
            <v>&gt;=01/08/2016</v>
          </cell>
          <cell r="AH38" t="str">
            <v>&lt;=31/08/2016</v>
          </cell>
          <cell r="AJ38" t="str">
            <v>&gt; 90</v>
          </cell>
          <cell r="AK38" t="str">
            <v>&lt;= 999999</v>
          </cell>
          <cell r="AL38" t="str">
            <v>S</v>
          </cell>
          <cell r="AN38" t="str">
            <v>&gt;=01/08/2016</v>
          </cell>
          <cell r="AO38" t="str">
            <v>&lt;=31/08/2016</v>
          </cell>
        </row>
        <row r="40">
          <cell r="C40" t="str">
            <v>Settembre</v>
          </cell>
          <cell r="G40">
            <v>42614</v>
          </cell>
          <cell r="J40" t="str">
            <v>Tutte le fatture pagate con certi codici siope</v>
          </cell>
          <cell r="O40" t="str">
            <v>Fatture pagate fino a 30 gg con certi codici siope</v>
          </cell>
          <cell r="V40" t="str">
            <v>Fatture pagate da 30 a 60 gg con certi codici siope</v>
          </cell>
        </row>
        <row r="41">
          <cell r="G41">
            <v>42643</v>
          </cell>
          <cell r="J41" t="str">
            <v>pagato_totale</v>
          </cell>
          <cell r="K41" t="str">
            <v>codice_siope</v>
          </cell>
          <cell r="L41" t="str">
            <v>dt_pag</v>
          </cell>
          <cell r="M41" t="str">
            <v>dt_pag</v>
          </cell>
          <cell r="O41" t="str">
            <v>numerogiorni</v>
          </cell>
          <cell r="P41" t="str">
            <v>numerogiorni</v>
          </cell>
          <cell r="Q41" t="str">
            <v>pagato_totale</v>
          </cell>
          <cell r="R41" t="str">
            <v>codice_siope</v>
          </cell>
          <cell r="S41" t="str">
            <v>dt_pag</v>
          </cell>
          <cell r="T41" t="str">
            <v>dt_pag</v>
          </cell>
          <cell r="V41" t="str">
            <v>numerogiorni</v>
          </cell>
          <cell r="W41" t="str">
            <v>numerogiorni</v>
          </cell>
          <cell r="X41" t="str">
            <v>pagato_totale</v>
          </cell>
          <cell r="Y41" t="str">
            <v>codice_siope</v>
          </cell>
          <cell r="Z41" t="str">
            <v>dt_pag</v>
          </cell>
          <cell r="AA41" t="str">
            <v>dt_pag</v>
          </cell>
          <cell r="AC41" t="str">
            <v>numerogiorni</v>
          </cell>
          <cell r="AD41" t="str">
            <v>numerogiorni</v>
          </cell>
          <cell r="AE41" t="str">
            <v>pagato_totale</v>
          </cell>
          <cell r="AF41" t="str">
            <v>codice_siope</v>
          </cell>
          <cell r="AG41" t="str">
            <v>dt_pag</v>
          </cell>
          <cell r="AH41" t="str">
            <v>dt_pag</v>
          </cell>
          <cell r="AJ41" t="str">
            <v>numerogiorni</v>
          </cell>
          <cell r="AK41" t="str">
            <v>numerogiorni</v>
          </cell>
          <cell r="AL41" t="str">
            <v>pagato_totale</v>
          </cell>
          <cell r="AM41" t="str">
            <v>codice_siope</v>
          </cell>
          <cell r="AN41" t="str">
            <v>dt_pag</v>
          </cell>
          <cell r="AO41" t="str">
            <v>dt_pag</v>
          </cell>
        </row>
        <row r="42">
          <cell r="J42" t="str">
            <v>S</v>
          </cell>
          <cell r="L42" t="str">
            <v>&gt;=01/09/2016</v>
          </cell>
          <cell r="M42" t="str">
            <v>&lt;=30/09/2016</v>
          </cell>
          <cell r="O42" t="str">
            <v>&gt;= 0</v>
          </cell>
          <cell r="P42" t="str">
            <v>&lt;= 30</v>
          </cell>
          <cell r="Q42" t="str">
            <v>S</v>
          </cell>
          <cell r="S42" t="str">
            <v>&gt;=01/09/2016</v>
          </cell>
          <cell r="T42" t="str">
            <v>&lt;=30/09/2016</v>
          </cell>
          <cell r="V42" t="str">
            <v>&gt; 30</v>
          </cell>
          <cell r="W42" t="str">
            <v>&lt;= 60</v>
          </cell>
          <cell r="X42" t="str">
            <v>S</v>
          </cell>
          <cell r="Z42" t="str">
            <v>&gt;=01/09/2016</v>
          </cell>
          <cell r="AA42" t="str">
            <v>&lt;=30/09/2016</v>
          </cell>
          <cell r="AC42" t="str">
            <v>&gt; 60</v>
          </cell>
          <cell r="AD42" t="str">
            <v>&lt;= 90</v>
          </cell>
          <cell r="AE42" t="str">
            <v>S</v>
          </cell>
          <cell r="AG42" t="str">
            <v>&gt;=01/09/2016</v>
          </cell>
          <cell r="AH42" t="str">
            <v>&lt;=30/09/2016</v>
          </cell>
          <cell r="AJ42" t="str">
            <v>&gt; 90</v>
          </cell>
          <cell r="AK42" t="str">
            <v>&lt;= 999999</v>
          </cell>
          <cell r="AL42" t="str">
            <v>S</v>
          </cell>
          <cell r="AN42" t="str">
            <v>&gt;=01/09/2016</v>
          </cell>
          <cell r="AO42" t="str">
            <v>&lt;=30/09/2016</v>
          </cell>
        </row>
        <row r="44">
          <cell r="C44" t="str">
            <v>Ottobre</v>
          </cell>
          <cell r="G44">
            <v>42644</v>
          </cell>
          <cell r="J44" t="str">
            <v>Tutte le fatture pagate con certi codici siope</v>
          </cell>
          <cell r="O44" t="str">
            <v>Fatture pagate fino a 30 gg con certi codici siope</v>
          </cell>
          <cell r="V44" t="str">
            <v>Fatture pagate da 30 a 60 gg con certi codici siope</v>
          </cell>
        </row>
        <row r="45">
          <cell r="G45">
            <v>42674</v>
          </cell>
          <cell r="J45" t="str">
            <v>pagato_totale</v>
          </cell>
          <cell r="K45" t="str">
            <v>codice_siope</v>
          </cell>
          <cell r="L45" t="str">
            <v>dt_pag</v>
          </cell>
          <cell r="M45" t="str">
            <v>dt_pag</v>
          </cell>
          <cell r="O45" t="str">
            <v>numerogiorni</v>
          </cell>
          <cell r="P45" t="str">
            <v>numerogiorni</v>
          </cell>
          <cell r="Q45" t="str">
            <v>pagato_totale</v>
          </cell>
          <cell r="R45" t="str">
            <v>codice_siope</v>
          </cell>
          <cell r="S45" t="str">
            <v>dt_pag</v>
          </cell>
          <cell r="T45" t="str">
            <v>dt_pag</v>
          </cell>
          <cell r="V45" t="str">
            <v>numerogiorni</v>
          </cell>
          <cell r="W45" t="str">
            <v>numerogiorni</v>
          </cell>
          <cell r="X45" t="str">
            <v>pagato_totale</v>
          </cell>
          <cell r="Y45" t="str">
            <v>codice_siope</v>
          </cell>
          <cell r="Z45" t="str">
            <v>dt_pag</v>
          </cell>
          <cell r="AA45" t="str">
            <v>dt_pag</v>
          </cell>
          <cell r="AC45" t="str">
            <v>numerogiorni</v>
          </cell>
          <cell r="AD45" t="str">
            <v>numerogiorni</v>
          </cell>
          <cell r="AE45" t="str">
            <v>pagato_totale</v>
          </cell>
          <cell r="AF45" t="str">
            <v>codice_siope</v>
          </cell>
          <cell r="AG45" t="str">
            <v>dt_pag</v>
          </cell>
          <cell r="AH45" t="str">
            <v>dt_pag</v>
          </cell>
          <cell r="AJ45" t="str">
            <v>numerogiorni</v>
          </cell>
          <cell r="AK45" t="str">
            <v>numerogiorni</v>
          </cell>
          <cell r="AL45" t="str">
            <v>pagato_totale</v>
          </cell>
          <cell r="AM45" t="str">
            <v>codice_siope</v>
          </cell>
          <cell r="AN45" t="str">
            <v>dt_pag</v>
          </cell>
          <cell r="AO45" t="str">
            <v>dt_pag</v>
          </cell>
        </row>
        <row r="46">
          <cell r="J46" t="str">
            <v>S</v>
          </cell>
          <cell r="L46" t="str">
            <v>&gt;=01/10/2016</v>
          </cell>
          <cell r="M46" t="str">
            <v>&lt;=31/10/2016</v>
          </cell>
          <cell r="O46" t="str">
            <v>&gt;= 0</v>
          </cell>
          <cell r="P46" t="str">
            <v>&lt;= 30</v>
          </cell>
          <cell r="Q46" t="str">
            <v>S</v>
          </cell>
          <cell r="S46" t="str">
            <v>&gt;=01/10/2016</v>
          </cell>
          <cell r="T46" t="str">
            <v>&lt;=31/10/2016</v>
          </cell>
          <cell r="V46" t="str">
            <v>&gt; 30</v>
          </cell>
          <cell r="W46" t="str">
            <v>&lt;= 60</v>
          </cell>
          <cell r="X46" t="str">
            <v>S</v>
          </cell>
          <cell r="Z46" t="str">
            <v>&gt;=01/10/2016</v>
          </cell>
          <cell r="AA46" t="str">
            <v>&lt;=31/10/2016</v>
          </cell>
          <cell r="AC46" t="str">
            <v>&gt; 60</v>
          </cell>
          <cell r="AD46" t="str">
            <v>&lt;= 90</v>
          </cell>
          <cell r="AE46" t="str">
            <v>S</v>
          </cell>
          <cell r="AG46" t="str">
            <v>&gt;=01/10/2016</v>
          </cell>
          <cell r="AH46" t="str">
            <v>&lt;=31/10/2016</v>
          </cell>
          <cell r="AJ46" t="str">
            <v>&gt; 90</v>
          </cell>
          <cell r="AK46" t="str">
            <v>&lt;= 999999</v>
          </cell>
          <cell r="AL46" t="str">
            <v>S</v>
          </cell>
          <cell r="AN46" t="str">
            <v>&gt;=01/10/2016</v>
          </cell>
          <cell r="AO46" t="str">
            <v>&lt;=31/10/2016</v>
          </cell>
        </row>
        <row r="48">
          <cell r="C48" t="str">
            <v>Novembre</v>
          </cell>
          <cell r="G48">
            <v>42675</v>
          </cell>
          <cell r="J48" t="str">
            <v>Tutte le fatture pagate con certi codici siope</v>
          </cell>
          <cell r="O48" t="str">
            <v>Fatture pagate fino a 30 gg con certi codici siope</v>
          </cell>
          <cell r="V48" t="str">
            <v>Fatture pagate da 30 a 60 gg con certi codici siope</v>
          </cell>
        </row>
        <row r="49">
          <cell r="G49">
            <v>42704</v>
          </cell>
          <cell r="J49" t="str">
            <v>pagato_totale</v>
          </cell>
          <cell r="K49" t="str">
            <v>codice_siope</v>
          </cell>
          <cell r="L49" t="str">
            <v>dt_pag</v>
          </cell>
          <cell r="M49" t="str">
            <v>dt_pag</v>
          </cell>
          <cell r="O49" t="str">
            <v>numerogiorni</v>
          </cell>
          <cell r="P49" t="str">
            <v>numerogiorni</v>
          </cell>
          <cell r="Q49" t="str">
            <v>pagato_totale</v>
          </cell>
          <cell r="R49" t="str">
            <v>codice_siope</v>
          </cell>
          <cell r="S49" t="str">
            <v>dt_pag</v>
          </cell>
          <cell r="T49" t="str">
            <v>dt_pag</v>
          </cell>
          <cell r="V49" t="str">
            <v>numerogiorni</v>
          </cell>
          <cell r="W49" t="str">
            <v>numerogiorni</v>
          </cell>
          <cell r="X49" t="str">
            <v>pagato_totale</v>
          </cell>
          <cell r="Y49" t="str">
            <v>codice_siope</v>
          </cell>
          <cell r="Z49" t="str">
            <v>dt_pag</v>
          </cell>
          <cell r="AA49" t="str">
            <v>dt_pag</v>
          </cell>
          <cell r="AC49" t="str">
            <v>numerogiorni</v>
          </cell>
          <cell r="AD49" t="str">
            <v>numerogiorni</v>
          </cell>
          <cell r="AE49" t="str">
            <v>pagato_totale</v>
          </cell>
          <cell r="AF49" t="str">
            <v>codice_siope</v>
          </cell>
          <cell r="AG49" t="str">
            <v>dt_pag</v>
          </cell>
          <cell r="AH49" t="str">
            <v>dt_pag</v>
          </cell>
          <cell r="AJ49" t="str">
            <v>numerogiorni</v>
          </cell>
          <cell r="AK49" t="str">
            <v>numerogiorni</v>
          </cell>
          <cell r="AL49" t="str">
            <v>pagato_totale</v>
          </cell>
          <cell r="AM49" t="str">
            <v>codice_siope</v>
          </cell>
          <cell r="AN49" t="str">
            <v>dt_pag</v>
          </cell>
          <cell r="AO49" t="str">
            <v>dt_pag</v>
          </cell>
        </row>
        <row r="50">
          <cell r="J50" t="str">
            <v>S</v>
          </cell>
          <cell r="L50" t="str">
            <v>&gt;=01/11/2016</v>
          </cell>
          <cell r="M50" t="str">
            <v>&lt;=30/11/2016</v>
          </cell>
          <cell r="O50" t="str">
            <v>&gt;= 0</v>
          </cell>
          <cell r="P50" t="str">
            <v>&lt;= 30</v>
          </cell>
          <cell r="Q50" t="str">
            <v>S</v>
          </cell>
          <cell r="S50" t="str">
            <v>&gt;=01/11/2016</v>
          </cell>
          <cell r="T50" t="str">
            <v>&lt;=30/11/2016</v>
          </cell>
          <cell r="V50" t="str">
            <v>&gt; 30</v>
          </cell>
          <cell r="W50" t="str">
            <v>&lt;= 60</v>
          </cell>
          <cell r="X50" t="str">
            <v>S</v>
          </cell>
          <cell r="Z50" t="str">
            <v>&gt;=01/11/2016</v>
          </cell>
          <cell r="AA50" t="str">
            <v>&lt;=30/11/2016</v>
          </cell>
          <cell r="AC50" t="str">
            <v>&gt; 60</v>
          </cell>
          <cell r="AD50" t="str">
            <v>&lt;= 90</v>
          </cell>
          <cell r="AE50" t="str">
            <v>S</v>
          </cell>
          <cell r="AG50" t="str">
            <v>&gt;=01/11/2016</v>
          </cell>
          <cell r="AH50" t="str">
            <v>&lt;=30/11/2016</v>
          </cell>
          <cell r="AJ50" t="str">
            <v>&gt; 90</v>
          </cell>
          <cell r="AK50" t="str">
            <v>&lt;= 999999</v>
          </cell>
          <cell r="AL50" t="str">
            <v>S</v>
          </cell>
          <cell r="AN50" t="str">
            <v>&gt;=01/11/2016</v>
          </cell>
          <cell r="AO50" t="str">
            <v>&lt;=30/11/2016</v>
          </cell>
        </row>
        <row r="52">
          <cell r="C52" t="str">
            <v>Dicembre</v>
          </cell>
          <cell r="G52">
            <v>42705</v>
          </cell>
          <cell r="J52" t="str">
            <v>Tutte le fatture pagate con certi codici siope</v>
          </cell>
          <cell r="O52" t="str">
            <v>Fatture pagate fino a 30 gg con certi codici siope</v>
          </cell>
          <cell r="V52" t="str">
            <v>Fatture pagate da 30 a 60 gg con certi codici siope</v>
          </cell>
        </row>
        <row r="53">
          <cell r="G53">
            <v>42735</v>
          </cell>
          <cell r="J53" t="str">
            <v>pagato_totale</v>
          </cell>
          <cell r="K53" t="str">
            <v>codice_siope</v>
          </cell>
          <cell r="L53" t="str">
            <v>dt_pag</v>
          </cell>
          <cell r="M53" t="str">
            <v>dt_pag</v>
          </cell>
          <cell r="O53" t="str">
            <v>numerogiorni</v>
          </cell>
          <cell r="P53" t="str">
            <v>numerogiorni</v>
          </cell>
          <cell r="Q53" t="str">
            <v>pagato_totale</v>
          </cell>
          <cell r="R53" t="str">
            <v>codice_siope</v>
          </cell>
          <cell r="S53" t="str">
            <v>dt_pag</v>
          </cell>
          <cell r="T53" t="str">
            <v>dt_pag</v>
          </cell>
          <cell r="V53" t="str">
            <v>numerogiorni</v>
          </cell>
          <cell r="W53" t="str">
            <v>numerogiorni</v>
          </cell>
          <cell r="X53" t="str">
            <v>pagato_totale</v>
          </cell>
          <cell r="Y53" t="str">
            <v>codice_siope</v>
          </cell>
          <cell r="Z53" t="str">
            <v>dt_pag</v>
          </cell>
          <cell r="AA53" t="str">
            <v>dt_pag</v>
          </cell>
          <cell r="AC53" t="str">
            <v>numerogiorni</v>
          </cell>
          <cell r="AD53" t="str">
            <v>numerogiorni</v>
          </cell>
          <cell r="AE53" t="str">
            <v>pagato_totale</v>
          </cell>
          <cell r="AF53" t="str">
            <v>codice_siope</v>
          </cell>
          <cell r="AG53" t="str">
            <v>dt_pag</v>
          </cell>
          <cell r="AH53" t="str">
            <v>dt_pag</v>
          </cell>
          <cell r="AJ53" t="str">
            <v>numerogiorni</v>
          </cell>
          <cell r="AK53" t="str">
            <v>numerogiorni</v>
          </cell>
          <cell r="AL53" t="str">
            <v>pagato_totale</v>
          </cell>
          <cell r="AM53" t="str">
            <v>codice_siope</v>
          </cell>
          <cell r="AN53" t="str">
            <v>dt_pag</v>
          </cell>
          <cell r="AO53" t="str">
            <v>dt_pag</v>
          </cell>
        </row>
        <row r="54">
          <cell r="J54" t="str">
            <v>S</v>
          </cell>
          <cell r="L54" t="str">
            <v>&gt;=01/12/2016</v>
          </cell>
          <cell r="M54" t="str">
            <v>&lt;=31/12/2016</v>
          </cell>
          <cell r="O54" t="str">
            <v>&gt;= 0</v>
          </cell>
          <cell r="P54" t="str">
            <v>&lt;= 30</v>
          </cell>
          <cell r="Q54" t="str">
            <v>S</v>
          </cell>
          <cell r="S54" t="str">
            <v>&gt;=01/12/2016</v>
          </cell>
          <cell r="T54" t="str">
            <v>&lt;=31/12/2016</v>
          </cell>
          <cell r="V54" t="str">
            <v>&gt; 30</v>
          </cell>
          <cell r="W54" t="str">
            <v>&lt;= 60</v>
          </cell>
          <cell r="X54" t="str">
            <v>S</v>
          </cell>
          <cell r="Z54" t="str">
            <v>&gt;=01/12/2016</v>
          </cell>
          <cell r="AA54" t="str">
            <v>&lt;=31/12/2016</v>
          </cell>
          <cell r="AC54" t="str">
            <v>&gt; 60</v>
          </cell>
          <cell r="AD54" t="str">
            <v>&lt;= 90</v>
          </cell>
          <cell r="AE54" t="str">
            <v>S</v>
          </cell>
          <cell r="AG54" t="str">
            <v>&gt;=01/12/2016</v>
          </cell>
          <cell r="AH54" t="str">
            <v>&lt;=31/12/2016</v>
          </cell>
          <cell r="AJ54" t="str">
            <v>&gt; 90</v>
          </cell>
          <cell r="AK54" t="str">
            <v>&lt;= 999999</v>
          </cell>
          <cell r="AL54" t="str">
            <v>S</v>
          </cell>
          <cell r="AN54" t="str">
            <v>&gt;=01/12/2016</v>
          </cell>
          <cell r="AO54" t="str">
            <v>&lt;=31/12/2016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3"/>
  <sheetViews>
    <sheetView tabSelected="1" workbookViewId="0">
      <selection sqref="A1:XFD1048576"/>
    </sheetView>
  </sheetViews>
  <sheetFormatPr defaultColWidth="14.7109375" defaultRowHeight="15"/>
  <cols>
    <col min="1" max="1" width="2.42578125" customWidth="1"/>
    <col min="2" max="2" width="14.7109375" customWidth="1"/>
    <col min="3" max="3" width="31.28515625" bestFit="1" customWidth="1"/>
    <col min="4" max="6" width="29.42578125" bestFit="1" customWidth="1"/>
    <col min="7" max="9" width="35.7109375" customWidth="1"/>
    <col min="10" max="10" width="2.42578125" customWidth="1"/>
    <col min="257" max="257" width="2.42578125" customWidth="1"/>
    <col min="258" max="258" width="14.7109375" customWidth="1"/>
    <col min="259" max="259" width="31.28515625" bestFit="1" customWidth="1"/>
    <col min="260" max="262" width="29.42578125" bestFit="1" customWidth="1"/>
    <col min="263" max="265" width="35.7109375" customWidth="1"/>
    <col min="266" max="266" width="2.42578125" customWidth="1"/>
    <col min="513" max="513" width="2.42578125" customWidth="1"/>
    <col min="514" max="514" width="14.7109375" customWidth="1"/>
    <col min="515" max="515" width="31.28515625" bestFit="1" customWidth="1"/>
    <col min="516" max="518" width="29.42578125" bestFit="1" customWidth="1"/>
    <col min="519" max="521" width="35.7109375" customWidth="1"/>
    <col min="522" max="522" width="2.42578125" customWidth="1"/>
    <col min="769" max="769" width="2.42578125" customWidth="1"/>
    <col min="770" max="770" width="14.7109375" customWidth="1"/>
    <col min="771" max="771" width="31.28515625" bestFit="1" customWidth="1"/>
    <col min="772" max="774" width="29.42578125" bestFit="1" customWidth="1"/>
    <col min="775" max="777" width="35.7109375" customWidth="1"/>
    <col min="778" max="778" width="2.42578125" customWidth="1"/>
    <col min="1025" max="1025" width="2.42578125" customWidth="1"/>
    <col min="1026" max="1026" width="14.7109375" customWidth="1"/>
    <col min="1027" max="1027" width="31.28515625" bestFit="1" customWidth="1"/>
    <col min="1028" max="1030" width="29.42578125" bestFit="1" customWidth="1"/>
    <col min="1031" max="1033" width="35.7109375" customWidth="1"/>
    <col min="1034" max="1034" width="2.42578125" customWidth="1"/>
    <col min="1281" max="1281" width="2.42578125" customWidth="1"/>
    <col min="1282" max="1282" width="14.7109375" customWidth="1"/>
    <col min="1283" max="1283" width="31.28515625" bestFit="1" customWidth="1"/>
    <col min="1284" max="1286" width="29.42578125" bestFit="1" customWidth="1"/>
    <col min="1287" max="1289" width="35.7109375" customWidth="1"/>
    <col min="1290" max="1290" width="2.42578125" customWidth="1"/>
    <col min="1537" max="1537" width="2.42578125" customWidth="1"/>
    <col min="1538" max="1538" width="14.7109375" customWidth="1"/>
    <col min="1539" max="1539" width="31.28515625" bestFit="1" customWidth="1"/>
    <col min="1540" max="1542" width="29.42578125" bestFit="1" customWidth="1"/>
    <col min="1543" max="1545" width="35.7109375" customWidth="1"/>
    <col min="1546" max="1546" width="2.42578125" customWidth="1"/>
    <col min="1793" max="1793" width="2.42578125" customWidth="1"/>
    <col min="1794" max="1794" width="14.7109375" customWidth="1"/>
    <col min="1795" max="1795" width="31.28515625" bestFit="1" customWidth="1"/>
    <col min="1796" max="1798" width="29.42578125" bestFit="1" customWidth="1"/>
    <col min="1799" max="1801" width="35.7109375" customWidth="1"/>
    <col min="1802" max="1802" width="2.42578125" customWidth="1"/>
    <col min="2049" max="2049" width="2.42578125" customWidth="1"/>
    <col min="2050" max="2050" width="14.7109375" customWidth="1"/>
    <col min="2051" max="2051" width="31.28515625" bestFit="1" customWidth="1"/>
    <col min="2052" max="2054" width="29.42578125" bestFit="1" customWidth="1"/>
    <col min="2055" max="2057" width="35.7109375" customWidth="1"/>
    <col min="2058" max="2058" width="2.42578125" customWidth="1"/>
    <col min="2305" max="2305" width="2.42578125" customWidth="1"/>
    <col min="2306" max="2306" width="14.7109375" customWidth="1"/>
    <col min="2307" max="2307" width="31.28515625" bestFit="1" customWidth="1"/>
    <col min="2308" max="2310" width="29.42578125" bestFit="1" customWidth="1"/>
    <col min="2311" max="2313" width="35.7109375" customWidth="1"/>
    <col min="2314" max="2314" width="2.42578125" customWidth="1"/>
    <col min="2561" max="2561" width="2.42578125" customWidth="1"/>
    <col min="2562" max="2562" width="14.7109375" customWidth="1"/>
    <col min="2563" max="2563" width="31.28515625" bestFit="1" customWidth="1"/>
    <col min="2564" max="2566" width="29.42578125" bestFit="1" customWidth="1"/>
    <col min="2567" max="2569" width="35.7109375" customWidth="1"/>
    <col min="2570" max="2570" width="2.42578125" customWidth="1"/>
    <col min="2817" max="2817" width="2.42578125" customWidth="1"/>
    <col min="2818" max="2818" width="14.7109375" customWidth="1"/>
    <col min="2819" max="2819" width="31.28515625" bestFit="1" customWidth="1"/>
    <col min="2820" max="2822" width="29.42578125" bestFit="1" customWidth="1"/>
    <col min="2823" max="2825" width="35.7109375" customWidth="1"/>
    <col min="2826" max="2826" width="2.42578125" customWidth="1"/>
    <col min="3073" max="3073" width="2.42578125" customWidth="1"/>
    <col min="3074" max="3074" width="14.7109375" customWidth="1"/>
    <col min="3075" max="3075" width="31.28515625" bestFit="1" customWidth="1"/>
    <col min="3076" max="3078" width="29.42578125" bestFit="1" customWidth="1"/>
    <col min="3079" max="3081" width="35.7109375" customWidth="1"/>
    <col min="3082" max="3082" width="2.42578125" customWidth="1"/>
    <col min="3329" max="3329" width="2.42578125" customWidth="1"/>
    <col min="3330" max="3330" width="14.7109375" customWidth="1"/>
    <col min="3331" max="3331" width="31.28515625" bestFit="1" customWidth="1"/>
    <col min="3332" max="3334" width="29.42578125" bestFit="1" customWidth="1"/>
    <col min="3335" max="3337" width="35.7109375" customWidth="1"/>
    <col min="3338" max="3338" width="2.42578125" customWidth="1"/>
    <col min="3585" max="3585" width="2.42578125" customWidth="1"/>
    <col min="3586" max="3586" width="14.7109375" customWidth="1"/>
    <col min="3587" max="3587" width="31.28515625" bestFit="1" customWidth="1"/>
    <col min="3588" max="3590" width="29.42578125" bestFit="1" customWidth="1"/>
    <col min="3591" max="3593" width="35.7109375" customWidth="1"/>
    <col min="3594" max="3594" width="2.42578125" customWidth="1"/>
    <col min="3841" max="3841" width="2.42578125" customWidth="1"/>
    <col min="3842" max="3842" width="14.7109375" customWidth="1"/>
    <col min="3843" max="3843" width="31.28515625" bestFit="1" customWidth="1"/>
    <col min="3844" max="3846" width="29.42578125" bestFit="1" customWidth="1"/>
    <col min="3847" max="3849" width="35.7109375" customWidth="1"/>
    <col min="3850" max="3850" width="2.42578125" customWidth="1"/>
    <col min="4097" max="4097" width="2.42578125" customWidth="1"/>
    <col min="4098" max="4098" width="14.7109375" customWidth="1"/>
    <col min="4099" max="4099" width="31.28515625" bestFit="1" customWidth="1"/>
    <col min="4100" max="4102" width="29.42578125" bestFit="1" customWidth="1"/>
    <col min="4103" max="4105" width="35.7109375" customWidth="1"/>
    <col min="4106" max="4106" width="2.42578125" customWidth="1"/>
    <col min="4353" max="4353" width="2.42578125" customWidth="1"/>
    <col min="4354" max="4354" width="14.7109375" customWidth="1"/>
    <col min="4355" max="4355" width="31.28515625" bestFit="1" customWidth="1"/>
    <col min="4356" max="4358" width="29.42578125" bestFit="1" customWidth="1"/>
    <col min="4359" max="4361" width="35.7109375" customWidth="1"/>
    <col min="4362" max="4362" width="2.42578125" customWidth="1"/>
    <col min="4609" max="4609" width="2.42578125" customWidth="1"/>
    <col min="4610" max="4610" width="14.7109375" customWidth="1"/>
    <col min="4611" max="4611" width="31.28515625" bestFit="1" customWidth="1"/>
    <col min="4612" max="4614" width="29.42578125" bestFit="1" customWidth="1"/>
    <col min="4615" max="4617" width="35.7109375" customWidth="1"/>
    <col min="4618" max="4618" width="2.42578125" customWidth="1"/>
    <col min="4865" max="4865" width="2.42578125" customWidth="1"/>
    <col min="4866" max="4866" width="14.7109375" customWidth="1"/>
    <col min="4867" max="4867" width="31.28515625" bestFit="1" customWidth="1"/>
    <col min="4868" max="4870" width="29.42578125" bestFit="1" customWidth="1"/>
    <col min="4871" max="4873" width="35.7109375" customWidth="1"/>
    <col min="4874" max="4874" width="2.42578125" customWidth="1"/>
    <col min="5121" max="5121" width="2.42578125" customWidth="1"/>
    <col min="5122" max="5122" width="14.7109375" customWidth="1"/>
    <col min="5123" max="5123" width="31.28515625" bestFit="1" customWidth="1"/>
    <col min="5124" max="5126" width="29.42578125" bestFit="1" customWidth="1"/>
    <col min="5127" max="5129" width="35.7109375" customWidth="1"/>
    <col min="5130" max="5130" width="2.42578125" customWidth="1"/>
    <col min="5377" max="5377" width="2.42578125" customWidth="1"/>
    <col min="5378" max="5378" width="14.7109375" customWidth="1"/>
    <col min="5379" max="5379" width="31.28515625" bestFit="1" customWidth="1"/>
    <col min="5380" max="5382" width="29.42578125" bestFit="1" customWidth="1"/>
    <col min="5383" max="5385" width="35.7109375" customWidth="1"/>
    <col min="5386" max="5386" width="2.42578125" customWidth="1"/>
    <col min="5633" max="5633" width="2.42578125" customWidth="1"/>
    <col min="5634" max="5634" width="14.7109375" customWidth="1"/>
    <col min="5635" max="5635" width="31.28515625" bestFit="1" customWidth="1"/>
    <col min="5636" max="5638" width="29.42578125" bestFit="1" customWidth="1"/>
    <col min="5639" max="5641" width="35.7109375" customWidth="1"/>
    <col min="5642" max="5642" width="2.42578125" customWidth="1"/>
    <col min="5889" max="5889" width="2.42578125" customWidth="1"/>
    <col min="5890" max="5890" width="14.7109375" customWidth="1"/>
    <col min="5891" max="5891" width="31.28515625" bestFit="1" customWidth="1"/>
    <col min="5892" max="5894" width="29.42578125" bestFit="1" customWidth="1"/>
    <col min="5895" max="5897" width="35.7109375" customWidth="1"/>
    <col min="5898" max="5898" width="2.42578125" customWidth="1"/>
    <col min="6145" max="6145" width="2.42578125" customWidth="1"/>
    <col min="6146" max="6146" width="14.7109375" customWidth="1"/>
    <col min="6147" max="6147" width="31.28515625" bestFit="1" customWidth="1"/>
    <col min="6148" max="6150" width="29.42578125" bestFit="1" customWidth="1"/>
    <col min="6151" max="6153" width="35.7109375" customWidth="1"/>
    <col min="6154" max="6154" width="2.42578125" customWidth="1"/>
    <col min="6401" max="6401" width="2.42578125" customWidth="1"/>
    <col min="6402" max="6402" width="14.7109375" customWidth="1"/>
    <col min="6403" max="6403" width="31.28515625" bestFit="1" customWidth="1"/>
    <col min="6404" max="6406" width="29.42578125" bestFit="1" customWidth="1"/>
    <col min="6407" max="6409" width="35.7109375" customWidth="1"/>
    <col min="6410" max="6410" width="2.42578125" customWidth="1"/>
    <col min="6657" max="6657" width="2.42578125" customWidth="1"/>
    <col min="6658" max="6658" width="14.7109375" customWidth="1"/>
    <col min="6659" max="6659" width="31.28515625" bestFit="1" customWidth="1"/>
    <col min="6660" max="6662" width="29.42578125" bestFit="1" customWidth="1"/>
    <col min="6663" max="6665" width="35.7109375" customWidth="1"/>
    <col min="6666" max="6666" width="2.42578125" customWidth="1"/>
    <col min="6913" max="6913" width="2.42578125" customWidth="1"/>
    <col min="6914" max="6914" width="14.7109375" customWidth="1"/>
    <col min="6915" max="6915" width="31.28515625" bestFit="1" customWidth="1"/>
    <col min="6916" max="6918" width="29.42578125" bestFit="1" customWidth="1"/>
    <col min="6919" max="6921" width="35.7109375" customWidth="1"/>
    <col min="6922" max="6922" width="2.42578125" customWidth="1"/>
    <col min="7169" max="7169" width="2.42578125" customWidth="1"/>
    <col min="7170" max="7170" width="14.7109375" customWidth="1"/>
    <col min="7171" max="7171" width="31.28515625" bestFit="1" customWidth="1"/>
    <col min="7172" max="7174" width="29.42578125" bestFit="1" customWidth="1"/>
    <col min="7175" max="7177" width="35.7109375" customWidth="1"/>
    <col min="7178" max="7178" width="2.42578125" customWidth="1"/>
    <col min="7425" max="7425" width="2.42578125" customWidth="1"/>
    <col min="7426" max="7426" width="14.7109375" customWidth="1"/>
    <col min="7427" max="7427" width="31.28515625" bestFit="1" customWidth="1"/>
    <col min="7428" max="7430" width="29.42578125" bestFit="1" customWidth="1"/>
    <col min="7431" max="7433" width="35.7109375" customWidth="1"/>
    <col min="7434" max="7434" width="2.42578125" customWidth="1"/>
    <col min="7681" max="7681" width="2.42578125" customWidth="1"/>
    <col min="7682" max="7682" width="14.7109375" customWidth="1"/>
    <col min="7683" max="7683" width="31.28515625" bestFit="1" customWidth="1"/>
    <col min="7684" max="7686" width="29.42578125" bestFit="1" customWidth="1"/>
    <col min="7687" max="7689" width="35.7109375" customWidth="1"/>
    <col min="7690" max="7690" width="2.42578125" customWidth="1"/>
    <col min="7937" max="7937" width="2.42578125" customWidth="1"/>
    <col min="7938" max="7938" width="14.7109375" customWidth="1"/>
    <col min="7939" max="7939" width="31.28515625" bestFit="1" customWidth="1"/>
    <col min="7940" max="7942" width="29.42578125" bestFit="1" customWidth="1"/>
    <col min="7943" max="7945" width="35.7109375" customWidth="1"/>
    <col min="7946" max="7946" width="2.42578125" customWidth="1"/>
    <col min="8193" max="8193" width="2.42578125" customWidth="1"/>
    <col min="8194" max="8194" width="14.7109375" customWidth="1"/>
    <col min="8195" max="8195" width="31.28515625" bestFit="1" customWidth="1"/>
    <col min="8196" max="8198" width="29.42578125" bestFit="1" customWidth="1"/>
    <col min="8199" max="8201" width="35.7109375" customWidth="1"/>
    <col min="8202" max="8202" width="2.42578125" customWidth="1"/>
    <col min="8449" max="8449" width="2.42578125" customWidth="1"/>
    <col min="8450" max="8450" width="14.7109375" customWidth="1"/>
    <col min="8451" max="8451" width="31.28515625" bestFit="1" customWidth="1"/>
    <col min="8452" max="8454" width="29.42578125" bestFit="1" customWidth="1"/>
    <col min="8455" max="8457" width="35.7109375" customWidth="1"/>
    <col min="8458" max="8458" width="2.42578125" customWidth="1"/>
    <col min="8705" max="8705" width="2.42578125" customWidth="1"/>
    <col min="8706" max="8706" width="14.7109375" customWidth="1"/>
    <col min="8707" max="8707" width="31.28515625" bestFit="1" customWidth="1"/>
    <col min="8708" max="8710" width="29.42578125" bestFit="1" customWidth="1"/>
    <col min="8711" max="8713" width="35.7109375" customWidth="1"/>
    <col min="8714" max="8714" width="2.42578125" customWidth="1"/>
    <col min="8961" max="8961" width="2.42578125" customWidth="1"/>
    <col min="8962" max="8962" width="14.7109375" customWidth="1"/>
    <col min="8963" max="8963" width="31.28515625" bestFit="1" customWidth="1"/>
    <col min="8964" max="8966" width="29.42578125" bestFit="1" customWidth="1"/>
    <col min="8967" max="8969" width="35.7109375" customWidth="1"/>
    <col min="8970" max="8970" width="2.42578125" customWidth="1"/>
    <col min="9217" max="9217" width="2.42578125" customWidth="1"/>
    <col min="9218" max="9218" width="14.7109375" customWidth="1"/>
    <col min="9219" max="9219" width="31.28515625" bestFit="1" customWidth="1"/>
    <col min="9220" max="9222" width="29.42578125" bestFit="1" customWidth="1"/>
    <col min="9223" max="9225" width="35.7109375" customWidth="1"/>
    <col min="9226" max="9226" width="2.42578125" customWidth="1"/>
    <col min="9473" max="9473" width="2.42578125" customWidth="1"/>
    <col min="9474" max="9474" width="14.7109375" customWidth="1"/>
    <col min="9475" max="9475" width="31.28515625" bestFit="1" customWidth="1"/>
    <col min="9476" max="9478" width="29.42578125" bestFit="1" customWidth="1"/>
    <col min="9479" max="9481" width="35.7109375" customWidth="1"/>
    <col min="9482" max="9482" width="2.42578125" customWidth="1"/>
    <col min="9729" max="9729" width="2.42578125" customWidth="1"/>
    <col min="9730" max="9730" width="14.7109375" customWidth="1"/>
    <col min="9731" max="9731" width="31.28515625" bestFit="1" customWidth="1"/>
    <col min="9732" max="9734" width="29.42578125" bestFit="1" customWidth="1"/>
    <col min="9735" max="9737" width="35.7109375" customWidth="1"/>
    <col min="9738" max="9738" width="2.42578125" customWidth="1"/>
    <col min="9985" max="9985" width="2.42578125" customWidth="1"/>
    <col min="9986" max="9986" width="14.7109375" customWidth="1"/>
    <col min="9987" max="9987" width="31.28515625" bestFit="1" customWidth="1"/>
    <col min="9988" max="9990" width="29.42578125" bestFit="1" customWidth="1"/>
    <col min="9991" max="9993" width="35.7109375" customWidth="1"/>
    <col min="9994" max="9994" width="2.42578125" customWidth="1"/>
    <col min="10241" max="10241" width="2.42578125" customWidth="1"/>
    <col min="10242" max="10242" width="14.7109375" customWidth="1"/>
    <col min="10243" max="10243" width="31.28515625" bestFit="1" customWidth="1"/>
    <col min="10244" max="10246" width="29.42578125" bestFit="1" customWidth="1"/>
    <col min="10247" max="10249" width="35.7109375" customWidth="1"/>
    <col min="10250" max="10250" width="2.42578125" customWidth="1"/>
    <col min="10497" max="10497" width="2.42578125" customWidth="1"/>
    <col min="10498" max="10498" width="14.7109375" customWidth="1"/>
    <col min="10499" max="10499" width="31.28515625" bestFit="1" customWidth="1"/>
    <col min="10500" max="10502" width="29.42578125" bestFit="1" customWidth="1"/>
    <col min="10503" max="10505" width="35.7109375" customWidth="1"/>
    <col min="10506" max="10506" width="2.42578125" customWidth="1"/>
    <col min="10753" max="10753" width="2.42578125" customWidth="1"/>
    <col min="10754" max="10754" width="14.7109375" customWidth="1"/>
    <col min="10755" max="10755" width="31.28515625" bestFit="1" customWidth="1"/>
    <col min="10756" max="10758" width="29.42578125" bestFit="1" customWidth="1"/>
    <col min="10759" max="10761" width="35.7109375" customWidth="1"/>
    <col min="10762" max="10762" width="2.42578125" customWidth="1"/>
    <col min="11009" max="11009" width="2.42578125" customWidth="1"/>
    <col min="11010" max="11010" width="14.7109375" customWidth="1"/>
    <col min="11011" max="11011" width="31.28515625" bestFit="1" customWidth="1"/>
    <col min="11012" max="11014" width="29.42578125" bestFit="1" customWidth="1"/>
    <col min="11015" max="11017" width="35.7109375" customWidth="1"/>
    <col min="11018" max="11018" width="2.42578125" customWidth="1"/>
    <col min="11265" max="11265" width="2.42578125" customWidth="1"/>
    <col min="11266" max="11266" width="14.7109375" customWidth="1"/>
    <col min="11267" max="11267" width="31.28515625" bestFit="1" customWidth="1"/>
    <col min="11268" max="11270" width="29.42578125" bestFit="1" customWidth="1"/>
    <col min="11271" max="11273" width="35.7109375" customWidth="1"/>
    <col min="11274" max="11274" width="2.42578125" customWidth="1"/>
    <col min="11521" max="11521" width="2.42578125" customWidth="1"/>
    <col min="11522" max="11522" width="14.7109375" customWidth="1"/>
    <col min="11523" max="11523" width="31.28515625" bestFit="1" customWidth="1"/>
    <col min="11524" max="11526" width="29.42578125" bestFit="1" customWidth="1"/>
    <col min="11527" max="11529" width="35.7109375" customWidth="1"/>
    <col min="11530" max="11530" width="2.42578125" customWidth="1"/>
    <col min="11777" max="11777" width="2.42578125" customWidth="1"/>
    <col min="11778" max="11778" width="14.7109375" customWidth="1"/>
    <col min="11779" max="11779" width="31.28515625" bestFit="1" customWidth="1"/>
    <col min="11780" max="11782" width="29.42578125" bestFit="1" customWidth="1"/>
    <col min="11783" max="11785" width="35.7109375" customWidth="1"/>
    <col min="11786" max="11786" width="2.42578125" customWidth="1"/>
    <col min="12033" max="12033" width="2.42578125" customWidth="1"/>
    <col min="12034" max="12034" width="14.7109375" customWidth="1"/>
    <col min="12035" max="12035" width="31.28515625" bestFit="1" customWidth="1"/>
    <col min="12036" max="12038" width="29.42578125" bestFit="1" customWidth="1"/>
    <col min="12039" max="12041" width="35.7109375" customWidth="1"/>
    <col min="12042" max="12042" width="2.42578125" customWidth="1"/>
    <col min="12289" max="12289" width="2.42578125" customWidth="1"/>
    <col min="12290" max="12290" width="14.7109375" customWidth="1"/>
    <col min="12291" max="12291" width="31.28515625" bestFit="1" customWidth="1"/>
    <col min="12292" max="12294" width="29.42578125" bestFit="1" customWidth="1"/>
    <col min="12295" max="12297" width="35.7109375" customWidth="1"/>
    <col min="12298" max="12298" width="2.42578125" customWidth="1"/>
    <col min="12545" max="12545" width="2.42578125" customWidth="1"/>
    <col min="12546" max="12546" width="14.7109375" customWidth="1"/>
    <col min="12547" max="12547" width="31.28515625" bestFit="1" customWidth="1"/>
    <col min="12548" max="12550" width="29.42578125" bestFit="1" customWidth="1"/>
    <col min="12551" max="12553" width="35.7109375" customWidth="1"/>
    <col min="12554" max="12554" width="2.42578125" customWidth="1"/>
    <col min="12801" max="12801" width="2.42578125" customWidth="1"/>
    <col min="12802" max="12802" width="14.7109375" customWidth="1"/>
    <col min="12803" max="12803" width="31.28515625" bestFit="1" customWidth="1"/>
    <col min="12804" max="12806" width="29.42578125" bestFit="1" customWidth="1"/>
    <col min="12807" max="12809" width="35.7109375" customWidth="1"/>
    <col min="12810" max="12810" width="2.42578125" customWidth="1"/>
    <col min="13057" max="13057" width="2.42578125" customWidth="1"/>
    <col min="13058" max="13058" width="14.7109375" customWidth="1"/>
    <col min="13059" max="13059" width="31.28515625" bestFit="1" customWidth="1"/>
    <col min="13060" max="13062" width="29.42578125" bestFit="1" customWidth="1"/>
    <col min="13063" max="13065" width="35.7109375" customWidth="1"/>
    <col min="13066" max="13066" width="2.42578125" customWidth="1"/>
    <col min="13313" max="13313" width="2.42578125" customWidth="1"/>
    <col min="13314" max="13314" width="14.7109375" customWidth="1"/>
    <col min="13315" max="13315" width="31.28515625" bestFit="1" customWidth="1"/>
    <col min="13316" max="13318" width="29.42578125" bestFit="1" customWidth="1"/>
    <col min="13319" max="13321" width="35.7109375" customWidth="1"/>
    <col min="13322" max="13322" width="2.42578125" customWidth="1"/>
    <col min="13569" max="13569" width="2.42578125" customWidth="1"/>
    <col min="13570" max="13570" width="14.7109375" customWidth="1"/>
    <col min="13571" max="13571" width="31.28515625" bestFit="1" customWidth="1"/>
    <col min="13572" max="13574" width="29.42578125" bestFit="1" customWidth="1"/>
    <col min="13575" max="13577" width="35.7109375" customWidth="1"/>
    <col min="13578" max="13578" width="2.42578125" customWidth="1"/>
    <col min="13825" max="13825" width="2.42578125" customWidth="1"/>
    <col min="13826" max="13826" width="14.7109375" customWidth="1"/>
    <col min="13827" max="13827" width="31.28515625" bestFit="1" customWidth="1"/>
    <col min="13828" max="13830" width="29.42578125" bestFit="1" customWidth="1"/>
    <col min="13831" max="13833" width="35.7109375" customWidth="1"/>
    <col min="13834" max="13834" width="2.42578125" customWidth="1"/>
    <col min="14081" max="14081" width="2.42578125" customWidth="1"/>
    <col min="14082" max="14082" width="14.7109375" customWidth="1"/>
    <col min="14083" max="14083" width="31.28515625" bestFit="1" customWidth="1"/>
    <col min="14084" max="14086" width="29.42578125" bestFit="1" customWidth="1"/>
    <col min="14087" max="14089" width="35.7109375" customWidth="1"/>
    <col min="14090" max="14090" width="2.42578125" customWidth="1"/>
    <col min="14337" max="14337" width="2.42578125" customWidth="1"/>
    <col min="14338" max="14338" width="14.7109375" customWidth="1"/>
    <col min="14339" max="14339" width="31.28515625" bestFit="1" customWidth="1"/>
    <col min="14340" max="14342" width="29.42578125" bestFit="1" customWidth="1"/>
    <col min="14343" max="14345" width="35.7109375" customWidth="1"/>
    <col min="14346" max="14346" width="2.42578125" customWidth="1"/>
    <col min="14593" max="14593" width="2.42578125" customWidth="1"/>
    <col min="14594" max="14594" width="14.7109375" customWidth="1"/>
    <col min="14595" max="14595" width="31.28515625" bestFit="1" customWidth="1"/>
    <col min="14596" max="14598" width="29.42578125" bestFit="1" customWidth="1"/>
    <col min="14599" max="14601" width="35.7109375" customWidth="1"/>
    <col min="14602" max="14602" width="2.42578125" customWidth="1"/>
    <col min="14849" max="14849" width="2.42578125" customWidth="1"/>
    <col min="14850" max="14850" width="14.7109375" customWidth="1"/>
    <col min="14851" max="14851" width="31.28515625" bestFit="1" customWidth="1"/>
    <col min="14852" max="14854" width="29.42578125" bestFit="1" customWidth="1"/>
    <col min="14855" max="14857" width="35.7109375" customWidth="1"/>
    <col min="14858" max="14858" width="2.42578125" customWidth="1"/>
    <col min="15105" max="15105" width="2.42578125" customWidth="1"/>
    <col min="15106" max="15106" width="14.7109375" customWidth="1"/>
    <col min="15107" max="15107" width="31.28515625" bestFit="1" customWidth="1"/>
    <col min="15108" max="15110" width="29.42578125" bestFit="1" customWidth="1"/>
    <col min="15111" max="15113" width="35.7109375" customWidth="1"/>
    <col min="15114" max="15114" width="2.42578125" customWidth="1"/>
    <col min="15361" max="15361" width="2.42578125" customWidth="1"/>
    <col min="15362" max="15362" width="14.7109375" customWidth="1"/>
    <col min="15363" max="15363" width="31.28515625" bestFit="1" customWidth="1"/>
    <col min="15364" max="15366" width="29.42578125" bestFit="1" customWidth="1"/>
    <col min="15367" max="15369" width="35.7109375" customWidth="1"/>
    <col min="15370" max="15370" width="2.42578125" customWidth="1"/>
    <col min="15617" max="15617" width="2.42578125" customWidth="1"/>
    <col min="15618" max="15618" width="14.7109375" customWidth="1"/>
    <col min="15619" max="15619" width="31.28515625" bestFit="1" customWidth="1"/>
    <col min="15620" max="15622" width="29.42578125" bestFit="1" customWidth="1"/>
    <col min="15623" max="15625" width="35.7109375" customWidth="1"/>
    <col min="15626" max="15626" width="2.42578125" customWidth="1"/>
    <col min="15873" max="15873" width="2.42578125" customWidth="1"/>
    <col min="15874" max="15874" width="14.7109375" customWidth="1"/>
    <col min="15875" max="15875" width="31.28515625" bestFit="1" customWidth="1"/>
    <col min="15876" max="15878" width="29.42578125" bestFit="1" customWidth="1"/>
    <col min="15879" max="15881" width="35.7109375" customWidth="1"/>
    <col min="15882" max="15882" width="2.42578125" customWidth="1"/>
    <col min="16129" max="16129" width="2.42578125" customWidth="1"/>
    <col min="16130" max="16130" width="14.7109375" customWidth="1"/>
    <col min="16131" max="16131" width="31.28515625" bestFit="1" customWidth="1"/>
    <col min="16132" max="16134" width="29.42578125" bestFit="1" customWidth="1"/>
    <col min="16135" max="16137" width="35.7109375" customWidth="1"/>
    <col min="16138" max="16138" width="2.42578125" customWidth="1"/>
  </cols>
  <sheetData>
    <row r="2" spans="2:9">
      <c r="C2" s="1"/>
      <c r="D2" s="1"/>
      <c r="E2" s="1"/>
      <c r="F2" s="1"/>
      <c r="G2" s="1"/>
    </row>
    <row r="5" spans="2:9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2:9">
      <c r="B6" s="3">
        <f>DCOUNTA([1]!Fatture,"anno",[1]Utilita!J2:M3)</f>
        <v>166</v>
      </c>
      <c r="C6" s="3">
        <f>DCOUNTA([1]!Fatture,"anno",[1]Utilita!O2:T3)</f>
        <v>41</v>
      </c>
      <c r="D6" s="3">
        <f>DCOUNTA([1]!Fatture,"anno",[1]Utilita!V2:AA3)</f>
        <v>53</v>
      </c>
      <c r="E6" s="3">
        <f>DCOUNTA([1]!Fatture,"anno",[1]Utilita!AC2:AH3)</f>
        <v>60</v>
      </c>
      <c r="F6" s="3">
        <f>DCOUNTA([1]!Fatture,"anno",[1]Utilita!AJ2:AO3)</f>
        <v>12</v>
      </c>
      <c r="G6" s="3">
        <f>DCOUNTA([1]!Fatture,"anno",[1]Utilita!AQ2:AT3)</f>
        <v>3</v>
      </c>
    </row>
    <row r="7" spans="2:9">
      <c r="B7" s="4"/>
      <c r="C7" s="4"/>
      <c r="D7" s="4"/>
      <c r="E7" s="4"/>
      <c r="F7" s="4"/>
      <c r="G7" s="4"/>
    </row>
    <row r="8" spans="2:9">
      <c r="B8" s="4"/>
      <c r="C8" s="4"/>
      <c r="D8" s="4"/>
      <c r="E8" s="4"/>
      <c r="F8" s="4"/>
      <c r="G8" s="4"/>
    </row>
    <row r="9" spans="2:9" ht="18">
      <c r="C9" s="5" t="s">
        <v>6</v>
      </c>
      <c r="D9" s="6"/>
      <c r="E9" s="6"/>
      <c r="F9" s="6"/>
      <c r="G9" s="6"/>
      <c r="H9" s="6"/>
      <c r="I9" s="6"/>
    </row>
    <row r="10" spans="2:9" ht="60" customHeight="1">
      <c r="C10" s="7" t="str">
        <f xml:space="preserve"> "Numero giorni medi di pagamento per "&amp;C5</f>
        <v>Numero giorni medi di pagamento per Fatture pagate in 30 giorni</v>
      </c>
      <c r="D10" s="7" t="str">
        <f xml:space="preserve"> "Numero giorni medi di pagamento per "&amp;D5</f>
        <v>Numero giorni medi di pagamento per Fatture pagate in 30-60 giorni</v>
      </c>
      <c r="E10" s="7" t="str">
        <f xml:space="preserve"> "Numero giorni medi di pagamento per "&amp;E5</f>
        <v>Numero giorni medi di pagamento per Fatture pagate in 60-90 giorni</v>
      </c>
      <c r="F10" s="7" t="str">
        <f xml:space="preserve"> "Numero giorni medi di pagamento per "&amp;F5</f>
        <v>Numero giorni medi di pagamento per Fatture pagate a oltre 90 giorni</v>
      </c>
      <c r="G10" s="8" t="s">
        <v>7</v>
      </c>
      <c r="H10" s="8" t="s">
        <v>8</v>
      </c>
      <c r="I10" s="8" t="s">
        <v>9</v>
      </c>
    </row>
    <row r="11" spans="2:9">
      <c r="C11" s="9">
        <f>DSUM(Fatture,"Importo_X_giorni",[1]Utilita!O2:S3)/DSUM(Fatture,"imp_fat",[1]Utilita!O2:S3)</f>
        <v>14.243656421797454</v>
      </c>
      <c r="D11" s="9">
        <f>DSUM(Fatture,"Importo_X_giorni",[1]Utilita!V2:AA3)/DSUM(Fatture,"imp_fat",[1]Utilita!V2:AA3)</f>
        <v>49.081957541302039</v>
      </c>
      <c r="E11" s="9">
        <f>DSUM(Fatture,"Importo_X_giorni",[1]Utilita!AC2:AH3)/DSUM(Fatture,"imp_fat",[1]Utilita!AC2:AH3)</f>
        <v>78.413213073554232</v>
      </c>
      <c r="F11" s="9">
        <f>DSUM(Fatture,"Importo_X_giorni",[1]Utilita!AJ2:AO3)/DSUM(Fatture,"imp_fat",[1]Utilita!AJ2:AO3)</f>
        <v>97.382414172637638</v>
      </c>
      <c r="G11" s="10">
        <f>DSUM(Fatture,"Importo_X_giorni",[1]Utilita!J2:M3)/DSUM(Fatture,"imp_fat",[1]Utilita!J2:M3)</f>
        <v>44.604369448601169</v>
      </c>
      <c r="H11" s="10">
        <f>DSUM(Fatture,"Importo_X_GiorniDataDoc",[1]Utilita!J2:M3)/DSUM(Fatture,"imp_fat",[1]Utilita!J2:M3)</f>
        <v>51.273534903055094</v>
      </c>
      <c r="I11" s="10">
        <f>DSUM(Fatture,"Importo_X_Giorni_Oltre_Scadenza",[1]Utilita!J2:M3)/DSUM(Fatture,"imp_fat",[1]Utilita!J2:M3)</f>
        <v>14.604369448601181</v>
      </c>
    </row>
    <row r="13" spans="2:9">
      <c r="F13" s="11" t="s">
        <v>10</v>
      </c>
      <c r="G13" s="12">
        <v>30</v>
      </c>
      <c r="H13" s="12">
        <v>30</v>
      </c>
    </row>
    <row r="15" spans="2:9">
      <c r="F15" s="11" t="s">
        <v>11</v>
      </c>
      <c r="G15" s="13">
        <f>G11-G13</f>
        <v>14.604369448601169</v>
      </c>
      <c r="H15" s="13">
        <f>H11-H13</f>
        <v>21.273534903055094</v>
      </c>
    </row>
    <row r="17" spans="2:8" ht="18">
      <c r="B17" s="14" t="s">
        <v>12</v>
      </c>
      <c r="C17" s="15"/>
      <c r="D17" s="15"/>
      <c r="E17" s="15"/>
      <c r="F17" s="15"/>
      <c r="G17" s="15"/>
      <c r="H17" s="16"/>
    </row>
    <row r="18" spans="2:8" ht="69.75" customHeight="1">
      <c r="B18" s="17" t="s">
        <v>13</v>
      </c>
      <c r="C18" s="17" t="str">
        <f xml:space="preserve"> "Numero giorni medi di pagamento per "&amp;C5</f>
        <v>Numero giorni medi di pagamento per Fatture pagate in 30 giorni</v>
      </c>
      <c r="D18" s="17" t="str">
        <f xml:space="preserve"> "Numero giorni medi di pagamento per "&amp;D5</f>
        <v>Numero giorni medi di pagamento per Fatture pagate in 30-60 giorni</v>
      </c>
      <c r="E18" s="17" t="str">
        <f xml:space="preserve"> "Numero giorni medi di pagamento per "&amp;E5</f>
        <v>Numero giorni medi di pagamento per Fatture pagate in 60-90 giorni</v>
      </c>
      <c r="F18" s="17" t="str">
        <f xml:space="preserve"> "Numero giorni medi di pagamento per "&amp;F5</f>
        <v>Numero giorni medi di pagamento per Fatture pagate a oltre 90 giorni</v>
      </c>
      <c r="G18" s="18" t="s">
        <v>7</v>
      </c>
      <c r="H18" s="18" t="s">
        <v>8</v>
      </c>
    </row>
    <row r="19" spans="2:8">
      <c r="B19" s="19" t="s">
        <v>14</v>
      </c>
      <c r="C19" s="9">
        <f>IF(ISERROR(DSUM(Fatture,"Importo_X_giorni",[1]Utilita!O9:T10)/DSUM(Fatture,"imp_fat",[1]Utilita!O9:T10)),0,DSUM(Fatture,"Importo_X_giorni",[1]Utilita!O9:T10)/DSUM(Fatture,"imp_fat",[1]Utilita!O9:T10))</f>
        <v>0</v>
      </c>
      <c r="D19" s="9">
        <f>IF(ISERROR(DSUM(Fatture,"Importo_X_giorni",[1]Utilita!V9:AA10)/DSUM(Fatture,"imp_fat",[1]Utilita!V9:AA10)),0,DSUM(Fatture,"Importo_X_giorni",[1]Utilita!V9:AA10)/DSUM(Fatture,"imp_fat",[1]Utilita!V9:AA10))</f>
        <v>0</v>
      </c>
      <c r="E19" s="9">
        <f>IF(ISERROR(DSUM(Fatture,"Importo_X_giorni",[1]Utilita!AC9:AH10)/DSUM(Fatture,"imp_fat",[1]Utilita!AC9:AH10)),0,DSUM(Fatture,"Importo_X_giorni",[1]Utilita!AC9:AH10)/DSUM(Fatture,"imp_fat",[1]Utilita!AC9:AH10))</f>
        <v>65</v>
      </c>
      <c r="F19" s="9">
        <f>IF(ISERROR(DSUM(Fatture,"Importo_X_giorni",[1]Utilita!AJ9:AO10)/DSUM(Fatture,"imp_fat",[1]Utilita!AJ9:AO10)),0,DSUM(Fatture,"Importo_X_giorni",[1]Utilita!AJ9:AO10)/DSUM(Fatture,"imp_fat",[1]Utilita!AJ9:AO10))</f>
        <v>0</v>
      </c>
      <c r="G19" s="10">
        <f>IF(ISERROR(DSUM(Fatture,"Importo_X_giorni",[1]Utilita!J9:M10)/DSUM(Fatture,"imp_fat",[1]Utilita!J9:M10)),0,DSUM(Fatture,"Importo_X_giorni",[1]Utilita!J9:M10)/DSUM(Fatture,"imp_fat",[1]Utilita!J9:M10))</f>
        <v>65</v>
      </c>
      <c r="H19" s="10">
        <f>IF(ISERROR(DSUM(Fatture,"Importo_X_GiorniDataDoc",[1]Utilita!J9:M10)/DSUM(Fatture,"imp_fat",[1]Utilita!J9:M10)),0,DSUM(Fatture,"Importo_X_GiorniDataDoc",[1]Utilita!J9:M10)/DSUM(Fatture,"imp_fat",[1]Utilita!J9:M10))</f>
        <v>76</v>
      </c>
    </row>
    <row r="20" spans="2:8" hidden="1">
      <c r="B20" s="20"/>
      <c r="C20" s="21"/>
      <c r="D20" s="21"/>
      <c r="E20" s="21"/>
      <c r="F20" s="21"/>
      <c r="G20" s="22"/>
      <c r="H20" s="22"/>
    </row>
    <row r="21" spans="2:8" hidden="1">
      <c r="B21" s="20"/>
      <c r="C21" s="21"/>
      <c r="D21" s="21"/>
      <c r="E21" s="21"/>
      <c r="F21" s="21"/>
      <c r="G21" s="22"/>
      <c r="H21" s="22"/>
    </row>
    <row r="22" spans="2:8" hidden="1">
      <c r="B22" s="20"/>
      <c r="C22" s="21"/>
      <c r="D22" s="21"/>
      <c r="E22" s="21"/>
      <c r="F22" s="21"/>
      <c r="G22" s="22"/>
      <c r="H22" s="22"/>
    </row>
    <row r="23" spans="2:8">
      <c r="B23" s="19" t="s">
        <v>15</v>
      </c>
      <c r="C23" s="9">
        <f>IF(ISERROR(DSUM(Fatture,"Importo_X_giorni",[1]Utilita!O13:T14)/DSUM(Fatture,"imp_fat",[1]Utilita!O13:T14)),0,DSUM(Fatture,"Importo_X_giorni",[1]Utilita!O13:T14)/DSUM(Fatture,"imp_fat",[1]Utilita!O13:T14))</f>
        <v>20.595339426114329</v>
      </c>
      <c r="D23" s="9">
        <f>IF(ISERROR(DSUM(Fatture,"Importo_X_giorni",[1]Utilita!V13:AA14)/DSUM(Fatture,"imp_fat",[1]Utilita!V13:AA14)),0,DSUM(Fatture,"Importo_X_giorni",[1]Utilita!V13:AA14)/DSUM(Fatture,"imp_fat",[1]Utilita!V13:AA14))</f>
        <v>42.10849234332067</v>
      </c>
      <c r="E23" s="9">
        <f>IF(ISERROR(DSUM(Fatture,"Importo_X_giorni",[1]Utilita!AC13:AH14)/DSUM(Fatture,"imp_fat",[1]Utilita!AC13:AH14)),0,DSUM(Fatture,"Importo_X_giorni",[1]Utilita!AC13:AH14)/DSUM(Fatture,"imp_fat",[1]Utilita!AC13:AH14))</f>
        <v>77.957573993666458</v>
      </c>
      <c r="F23" s="9">
        <f>IF(ISERROR(DSUM(Fatture,"Importo_X_giorni",[1]Utilita!AJ13:AO14)/DSUM(Fatture,"imp_fat",[1]Utilita!AJ13:AO14)),0,DSUM(Fatture,"Importo_X_giorni",[1]Utilita!AJ13:AO14)/DSUM(Fatture,"imp_fat",[1]Utilita!AJ13:AO14))</f>
        <v>105.66409530502607</v>
      </c>
      <c r="G23" s="10">
        <f>IF(ISERROR(DSUM(Fatture,"Importo_X_giorni",[1]Utilita!J13:M14)/DSUM(Fatture,"imp_fat",[1]Utilita!J13:M14)),0,DSUM(Fatture,"Importo_X_giorni",[1]Utilita!J13:M14)/DSUM(Fatture,"imp_fat",[1]Utilita!J13:M14))</f>
        <v>58.868073547599103</v>
      </c>
      <c r="H23" s="10">
        <f>IF(ISERROR(DSUM(Fatture,"Importo_X_GiorniDataDoc",[1]Utilita!J13:M14)/DSUM(Fatture,"imp_fat",[1]Utilita!J13:M14)),0,DSUM(Fatture,"Importo_X_GiorniDataDoc",[1]Utilita!J13:M14)/DSUM(Fatture,"imp_fat",[1]Utilita!J13:M14))</f>
        <v>67.928223299996461</v>
      </c>
    </row>
    <row r="24" spans="2:8" hidden="1">
      <c r="B24" s="20"/>
      <c r="C24" s="21"/>
      <c r="D24" s="21"/>
      <c r="E24" s="21"/>
      <c r="F24" s="21"/>
      <c r="G24" s="22"/>
      <c r="H24" s="22"/>
    </row>
    <row r="25" spans="2:8" hidden="1">
      <c r="B25" s="20"/>
      <c r="C25" s="21"/>
      <c r="D25" s="21"/>
      <c r="E25" s="21"/>
      <c r="F25" s="21"/>
      <c r="G25" s="22"/>
      <c r="H25" s="22"/>
    </row>
    <row r="26" spans="2:8" hidden="1">
      <c r="B26" s="20"/>
      <c r="C26" s="21"/>
      <c r="D26" s="21"/>
      <c r="E26" s="21"/>
      <c r="F26" s="21"/>
      <c r="G26" s="22"/>
      <c r="H26" s="22"/>
    </row>
    <row r="27" spans="2:8">
      <c r="B27" s="19" t="s">
        <v>16</v>
      </c>
      <c r="C27" s="9">
        <f>IF(ISERROR(DSUM(Fatture,"Importo_X_giorni",[1]Utilita!O17:T18)/DSUM(Fatture,"imp_fat",[1]Utilita!O17:T18)),0,DSUM(Fatture,"Importo_X_giorni",[1]Utilita!O17:T18)/DSUM(Fatture,"imp_fat",[1]Utilita!O17:T18))</f>
        <v>13.91464251808279</v>
      </c>
      <c r="D27" s="9">
        <f>IF(ISERROR(DSUM(Fatture,"Importo_X_giorni",[1]Utilita!V17:AA18)/DSUM(Fatture,"imp_fat",[1]Utilita!V17:AA18)),0,DSUM(Fatture,"Importo_X_giorni",[1]Utilita!V17:AA18)/DSUM(Fatture,"imp_fat",[1]Utilita!V17:AA18))</f>
        <v>50.186999752071799</v>
      </c>
      <c r="E27" s="9">
        <f>IF(ISERROR(DSUM(Fatture,"Importo_X_giorni",[1]Utilita!AC17:AH18)/DSUM(Fatture,"imp_fat",[1]Utilita!AC17:AH18)),0,DSUM(Fatture,"Importo_X_giorni",[1]Utilita!AC17:AH18)/DSUM(Fatture,"imp_fat",[1]Utilita!AC17:AH18))</f>
        <v>81.252458402629827</v>
      </c>
      <c r="F27" s="9">
        <f>IF(ISERROR(DSUM(Fatture,"Importo_X_giorni",[1]Utilita!AJ17:AO18)/DSUM(Fatture,"imp_fat",[1]Utilita!AJ17:AO18)),0,DSUM(Fatture,"Importo_X_giorni",[1]Utilita!AJ17:AO18)/DSUM(Fatture,"imp_fat",[1]Utilita!AJ17:AO18))</f>
        <v>95.813147739666746</v>
      </c>
      <c r="G27" s="10">
        <f>IF(ISERROR(DSUM(Fatture,"Importo_X_giorni",[1]Utilita!J17:M18)/DSUM(Fatture,"imp_fat",[1]Utilita!J17:M18)),0,DSUM(Fatture,"Importo_X_giorni",[1]Utilita!J17:M18)/DSUM(Fatture,"imp_fat",[1]Utilita!J17:M18))</f>
        <v>41.241698512543252</v>
      </c>
      <c r="H27" s="10">
        <f>IF(ISERROR(DSUM(Fatture,"Importo_X_GiorniDataDoc",[1]Utilita!J17:M18)/DSUM(Fatture,"imp_fat",[1]Utilita!J17:M18)),0,DSUM(Fatture,"Importo_X_GiorniDataDoc",[1]Utilita!J17:M18)/DSUM(Fatture,"imp_fat",[1]Utilita!J17:M18))</f>
        <v>47.306322044287526</v>
      </c>
    </row>
    <row r="28" spans="2:8" hidden="1">
      <c r="B28" s="23"/>
      <c r="C28" s="24"/>
      <c r="D28" s="24"/>
      <c r="E28" s="24"/>
      <c r="F28" s="24"/>
      <c r="G28" s="24"/>
      <c r="H28" s="24"/>
    </row>
    <row r="29" spans="2:8" hidden="1">
      <c r="B29" s="23"/>
      <c r="C29" s="24"/>
      <c r="D29" s="24"/>
      <c r="E29" s="24"/>
      <c r="F29" s="24"/>
      <c r="G29" s="24"/>
      <c r="H29" s="24"/>
    </row>
    <row r="30" spans="2:8" hidden="1">
      <c r="B30" s="23"/>
      <c r="C30" s="24"/>
      <c r="D30" s="24"/>
      <c r="E30" s="24"/>
      <c r="F30" s="24"/>
      <c r="G30" s="24"/>
      <c r="H30" s="24"/>
    </row>
    <row r="31" spans="2:8">
      <c r="B31" s="19" t="s">
        <v>17</v>
      </c>
      <c r="C31" s="9">
        <f>IF(ISERROR(DSUM(Fatture,"Importo_X_giorni",[1]Utilita!O21:T22)/DSUM(Fatture,"imp_fat",[1]Utilita!O21:T22)),0,DSUM(Fatture,"Importo_X_giorni",[1]Utilita!O21:T22)/DSUM(Fatture,"imp_fat",[1]Utilita!O21:T22))</f>
        <v>8.7787411463158591</v>
      </c>
      <c r="D31" s="9">
        <f>IF(ISERROR(DSUM(Fatture,"Importo_X_giorni",[1]Utilita!V21:AA22)/DSUM(Fatture,"imp_fat",[1]Utilita!V21:AA22)),0,DSUM(Fatture,"Importo_X_giorni",[1]Utilita!V21:AA22)/DSUM(Fatture,"imp_fat",[1]Utilita!V21:AA22))</f>
        <v>0</v>
      </c>
      <c r="E31" s="9">
        <f>IF(ISERROR(DSUM(Fatture,"Importo_X_giorni",[1]Utilita!AC21:AH22)/DSUM(Fatture,"imp_fat",[1]Utilita!AC21:AH22)),0,DSUM(Fatture,"Importo_X_giorni",[1]Utilita!AC21:AH22)/DSUM(Fatture,"imp_fat",[1]Utilita!AC21:AH22))</f>
        <v>0</v>
      </c>
      <c r="F31" s="9">
        <f>IF(ISERROR(DSUM(Fatture,"Importo_X_giorni",[1]Utilita!AJ21:AO22)/DSUM(Fatture,"imp_fat",[1]Utilita!AJ21:AO22)),0,DSUM(Fatture,"Importo_X_giorni",[1]Utilita!AJ21:AO22)/DSUM(Fatture,"imp_fat",[1]Utilita!AJ21:AO22))</f>
        <v>0</v>
      </c>
      <c r="G31" s="10">
        <f>IF(ISERROR(DSUM(Fatture,"Importo_X_giorni",[1]Utilita!J21:M22)/DSUM(Fatture,"imp_fat",[1]Utilita!J21:M22)),0,DSUM(Fatture,"Importo_X_giorni",[1]Utilita!J21:M22)/DSUM(Fatture,"imp_fat",[1]Utilita!J21:M22))</f>
        <v>8.7787411463158591</v>
      </c>
      <c r="H31" s="10">
        <f>IF(ISERROR(DSUM(Fatture,"Importo_X_GiorniDataDoc",[1]Utilita!J21:M22)/DSUM(Fatture,"imp_fat",[1]Utilita!J21:M22)),0,DSUM(Fatture,"Importo_X_GiorniDataDoc",[1]Utilita!J21:M22)/DSUM(Fatture,"imp_fat",[1]Utilita!J21:M22))</f>
        <v>12.290237604842202</v>
      </c>
    </row>
    <row r="32" spans="2:8" hidden="1">
      <c r="B32" s="23"/>
      <c r="C32" s="24"/>
      <c r="D32" s="24"/>
      <c r="E32" s="24"/>
      <c r="F32" s="24"/>
      <c r="G32" s="24"/>
      <c r="H32" s="24"/>
    </row>
    <row r="33" spans="2:8" hidden="1">
      <c r="B33" s="23"/>
      <c r="C33" s="24"/>
      <c r="D33" s="24"/>
      <c r="E33" s="24"/>
      <c r="F33" s="24"/>
      <c r="G33" s="24"/>
      <c r="H33" s="24"/>
    </row>
    <row r="34" spans="2:8" hidden="1">
      <c r="B34" s="23"/>
      <c r="C34" s="24"/>
      <c r="D34" s="24"/>
      <c r="E34" s="24"/>
      <c r="F34" s="24"/>
      <c r="G34" s="24"/>
      <c r="H34" s="24"/>
    </row>
    <row r="35" spans="2:8">
      <c r="B35" s="19" t="s">
        <v>18</v>
      </c>
      <c r="C35" s="9">
        <f>IF(ISERROR(DSUM(Fatture,"Importo_X_giorni",[1]Utilita!O25:T26)/DSUM(Fatture,"imp_fat",[1]Utilita!O25:T26)),0,DSUM(Fatture,"Importo_X_giorni",[1]Utilita!O25:T26)/DSUM(Fatture,"imp_fat",[1]Utilita!O25:T26))</f>
        <v>0</v>
      </c>
      <c r="D35" s="9">
        <f>IF(ISERROR(DSUM(Fatture,"Importo_X_giorni",[1]Utilita!V25:AA26)/DSUM(Fatture,"imp_fat",[1]Utilita!V25:AA26)),0,DSUM(Fatture,"Importo_X_giorni",[1]Utilita!V25:AA26)/DSUM(Fatture,"imp_fat",[1]Utilita!V25:AA26))</f>
        <v>0</v>
      </c>
      <c r="E35" s="9">
        <f>IF(ISERROR(DSUM(Fatture,"Importo_X_giorni",[1]Utilita!AC25:AH26)/DSUM(Fatture,"imp_fat",[1]Utilita!AC25:AH26)),0,DSUM(Fatture,"Importo_X_giorni",[1]Utilita!AC25:AH26)/DSUM(Fatture,"imp_fat",[1]Utilita!AC25:AH26))</f>
        <v>0</v>
      </c>
      <c r="F35" s="9">
        <f>IF(ISERROR(DSUM(Fatture,"Importo_X_giorni",[1]Utilita!AJ25:AO26)/DSUM(Fatture,"imp_fat",[1]Utilita!AJ25:AO26)),0,DSUM(Fatture,"Importo_X_giorni",[1]Utilita!AJ25:AO26)/DSUM(Fatture,"imp_fat",[1]Utilita!AJ25:AO26))</f>
        <v>0</v>
      </c>
      <c r="G35" s="10">
        <f>IF(ISERROR(DSUM(Fatture,"Importo_X_giorni",[1]Utilita!J25:M26)/DSUM(Fatture,"imp_fat",[1]Utilita!J25:M26)),0,DSUM(Fatture,"Importo_X_giorni",[1]Utilita!J25:M26)/DSUM(Fatture,"imp_fat",[1]Utilita!J25:M26))</f>
        <v>0</v>
      </c>
      <c r="H35" s="10">
        <f>IF(ISERROR(DSUM(Fatture,"Importo_X_GiorniDataDoc",[1]Utilita!J25:M26)/DSUM(Fatture,"imp_fat",[1]Utilita!J25:M26)),0,DSUM(Fatture,"Importo_X_GiorniDataDoc",[1]Utilita!J25:M26)/DSUM(Fatture,"imp_fat",[1]Utilita!J25:M26))</f>
        <v>0</v>
      </c>
    </row>
    <row r="36" spans="2:8" hidden="1">
      <c r="B36" s="23"/>
      <c r="C36" s="24"/>
      <c r="D36" s="24"/>
      <c r="E36" s="24"/>
      <c r="F36" s="24"/>
      <c r="G36" s="24"/>
      <c r="H36" s="24"/>
    </row>
    <row r="37" spans="2:8" hidden="1">
      <c r="B37" s="23"/>
      <c r="C37" s="24"/>
      <c r="D37" s="24"/>
      <c r="E37" s="24"/>
      <c r="F37" s="24"/>
      <c r="G37" s="24"/>
      <c r="H37" s="24"/>
    </row>
    <row r="38" spans="2:8" hidden="1">
      <c r="B38" s="23"/>
      <c r="C38" s="24"/>
      <c r="D38" s="24"/>
      <c r="E38" s="24"/>
      <c r="F38" s="24"/>
      <c r="G38" s="24"/>
      <c r="H38" s="24"/>
    </row>
    <row r="39" spans="2:8">
      <c r="B39" s="19" t="s">
        <v>19</v>
      </c>
      <c r="C39" s="9">
        <f>IF(ISERROR(DSUM(Fatture,"Importo_X_giorni",[1]Utilita!O29:T30)/DSUM(Fatture,"imp_fat",[1]Utilita!O29:T30)),0,DSUM(Fatture,"Importo_X_giorni",[1]Utilita!O29:T30)/DSUM(Fatture,"imp_fat",[1]Utilita!O29:T30))</f>
        <v>0</v>
      </c>
      <c r="D39" s="9">
        <f>IF(ISERROR(DSUM(Fatture,"Importo_X_giorni",[1]Utilita!V29:AA30)/DSUM(Fatture,"imp_fat",[1]Utilita!V29:AA30)),0,DSUM(Fatture,"Importo_X_giorni",[1]Utilita!V29:AA30)/DSUM(Fatture,"imp_fat",[1]Utilita!V29:AA30))</f>
        <v>0</v>
      </c>
      <c r="E39" s="9">
        <f>IF(ISERROR(DSUM(Fatture,"Importo_X_giorni",[1]Utilita!AC29:AH30)/DSUM(Fatture,"imp_fat",[1]Utilita!AC29:AH30)),0,DSUM(Fatture,"Importo_X_giorni",[1]Utilita!AC29:AH30)/DSUM(Fatture,"imp_fat",[1]Utilita!AC29:AH30))</f>
        <v>0</v>
      </c>
      <c r="F39" s="9">
        <f>IF(ISERROR(DSUM(Fatture,"Importo_X_giorni",[1]Utilita!AJ29:AO30)/DSUM(Fatture,"imp_fat",[1]Utilita!AJ29:AO30)),0,DSUM(Fatture,"Importo_X_giorni",[1]Utilita!AJ29:AO30)/DSUM(Fatture,"imp_fat",[1]Utilita!AJ29:AO30))</f>
        <v>0</v>
      </c>
      <c r="G39" s="10">
        <f>IF(ISERROR(DSUM(Fatture,"Importo_X_giorni",[1]Utilita!J29:M30)/DSUM(Fatture,"imp_fat",[1]Utilita!J29:M30)),0,DSUM(Fatture,"Importo_X_giorni",[1]Utilita!J29:M30)/DSUM(Fatture,"imp_fat",[1]Utilita!J29:M30))</f>
        <v>0</v>
      </c>
      <c r="H39" s="10">
        <f>IF(ISERROR(DSUM(Fatture,"Importo_X_GiorniDataDoc",[1]Utilita!J29:M30)/DSUM(Fatture,"imp_fat",[1]Utilita!J29:M30)),0,DSUM(Fatture,"Importo_X_GiorniDataDoc",[1]Utilita!J29:M30)/DSUM(Fatture,"imp_fat",[1]Utilita!J29:M30))</f>
        <v>0</v>
      </c>
    </row>
    <row r="40" spans="2:8" hidden="1">
      <c r="B40" s="23"/>
      <c r="C40" s="24"/>
      <c r="D40" s="24"/>
      <c r="E40" s="24"/>
      <c r="F40" s="24"/>
      <c r="G40" s="24"/>
      <c r="H40" s="24"/>
    </row>
    <row r="41" spans="2:8" hidden="1">
      <c r="B41" s="23"/>
      <c r="C41" s="24"/>
      <c r="D41" s="24"/>
      <c r="E41" s="24"/>
      <c r="F41" s="24"/>
      <c r="G41" s="24"/>
      <c r="H41" s="24"/>
    </row>
    <row r="42" spans="2:8" hidden="1">
      <c r="B42" s="23"/>
      <c r="C42" s="24"/>
      <c r="D42" s="24"/>
      <c r="E42" s="24"/>
      <c r="F42" s="24"/>
      <c r="G42" s="24"/>
      <c r="H42" s="24"/>
    </row>
    <row r="43" spans="2:8">
      <c r="B43" s="19" t="s">
        <v>20</v>
      </c>
      <c r="C43" s="9">
        <f>IF(ISERROR(DSUM(Fatture,"Importo_X_giorni",[1]Utilita!O33:T34)/DSUM(Fatture,"imp_fat",[1]Utilita!O33:T34)),0,DSUM(Fatture,"Importo_X_giorni",[1]Utilita!O33:T34)/DSUM(Fatture,"imp_fat",[1]Utilita!O33:T34))</f>
        <v>0</v>
      </c>
      <c r="D43" s="9">
        <f>IF(ISERROR(DSUM(Fatture,"Importo_X_giorni",[1]Utilita!V33:AA34)/DSUM(Fatture,"imp_fat",[1]Utilita!V33:AA34)),0,DSUM(Fatture,"Importo_X_giorni",[1]Utilita!V33:AA34)/DSUM(Fatture,"imp_fat",[1]Utilita!V33:AA34))</f>
        <v>0</v>
      </c>
      <c r="E43" s="9">
        <f>IF(ISERROR(DSUM(Fatture,"Importo_X_giorni",[1]Utilita!AC33:AH34)/DSUM(Fatture,"imp_fat",[1]Utilita!AC33:AH34)),0,DSUM(Fatture,"Importo_X_giorni",[1]Utilita!AC33:AH34)/DSUM(Fatture,"imp_fat",[1]Utilita!AC33:AH34))</f>
        <v>0</v>
      </c>
      <c r="F43" s="9">
        <f>IF(ISERROR(DSUM(Fatture,"Importo_X_giorni",[1]Utilita!AJ33:AO34)/DSUM(Fatture,"imp_fat",[1]Utilita!AJ33:AO34)),0,DSUM(Fatture,"Importo_X_giorni",[1]Utilita!AJ33:AO34)/DSUM(Fatture,"imp_fat",[1]Utilita!AJ33:AO34))</f>
        <v>0</v>
      </c>
      <c r="G43" s="10">
        <f>IF(ISERROR(DSUM(Fatture,"Importo_X_giorni",[1]Utilita!J33:M34)/DSUM(Fatture,"imp_fat",[1]Utilita!J33:M34)),0,DSUM(Fatture,"Importo_X_giorni",[1]Utilita!J33:M34)/DSUM(Fatture,"imp_fat",[1]Utilita!J33:M34))</f>
        <v>0</v>
      </c>
      <c r="H43" s="10">
        <f>IF(ISERROR(DSUM(Fatture,"Importo_X_GiorniDataDoc",[1]Utilita!J33:M34)/DSUM(Fatture,"imp_fat",[1]Utilita!J33:M34)),0,DSUM(Fatture,"Importo_X_GiorniDataDoc",[1]Utilita!J33:M34)/DSUM(Fatture,"imp_fat",[1]Utilita!J33:M34))</f>
        <v>0</v>
      </c>
    </row>
    <row r="44" spans="2:8" hidden="1">
      <c r="B44" s="23"/>
      <c r="C44" s="24"/>
      <c r="D44" s="24"/>
      <c r="E44" s="24"/>
      <c r="F44" s="24"/>
      <c r="G44" s="24"/>
      <c r="H44" s="24"/>
    </row>
    <row r="45" spans="2:8" hidden="1">
      <c r="B45" s="23"/>
      <c r="C45" s="24"/>
      <c r="D45" s="24"/>
      <c r="E45" s="24"/>
      <c r="F45" s="24"/>
      <c r="G45" s="24"/>
      <c r="H45" s="24"/>
    </row>
    <row r="46" spans="2:8" hidden="1">
      <c r="B46" s="23"/>
      <c r="C46" s="24"/>
      <c r="D46" s="24"/>
      <c r="E46" s="24"/>
      <c r="F46" s="24"/>
      <c r="G46" s="24"/>
      <c r="H46" s="24"/>
    </row>
    <row r="47" spans="2:8">
      <c r="B47" s="19" t="s">
        <v>21</v>
      </c>
      <c r="C47" s="9">
        <f>IF(ISERROR(DSUM(Fatture,"Importo_X_giorni",[1]Utilita!O37:T38)/DSUM(Fatture,"imp_fat",[1]Utilita!O37:T38)),0,DSUM(Fatture,"Importo_X_giorni",[1]Utilita!O37:T38)/DSUM(Fatture,"imp_fat",[1]Utilita!O37:T38))</f>
        <v>0</v>
      </c>
      <c r="D47" s="9">
        <f>IF(ISERROR(DSUM(Fatture,"Importo_X_giorni",[1]Utilita!V37:AA38)/DSUM(Fatture,"imp_fat",[1]Utilita!V37:AA38)),0,DSUM(Fatture,"Importo_X_giorni",[1]Utilita!V37:AA38)/DSUM(Fatture,"imp_fat",[1]Utilita!V37:AA38))</f>
        <v>0</v>
      </c>
      <c r="E47" s="9">
        <f>IF(ISERROR(DSUM(Fatture,"Importo_X_giorni",[1]Utilita!AC37:AH38)/DSUM(Fatture,"imp_fat",[1]Utilita!AC37:AH38)),0,DSUM(Fatture,"Importo_X_giorni",[1]Utilita!AC37:AH38)/DSUM(Fatture,"imp_fat",[1]Utilita!AC37:AH38))</f>
        <v>0</v>
      </c>
      <c r="F47" s="9">
        <f>IF(ISERROR(DSUM(Fatture,"Importo_X_giorni",[1]Utilita!AJ37:AO38)/DSUM(Fatture,"imp_fat",[1]Utilita!AJ37:AO38)),0,DSUM(Fatture,"Importo_X_giorni",[1]Utilita!AJ37:AO38)/DSUM(Fatture,"imp_fat",[1]Utilita!AJ37:AO38))</f>
        <v>0</v>
      </c>
      <c r="G47" s="10">
        <f>IF(ISERROR(DSUM(Fatture,"Importo_X_giorni",[1]Utilita!J37:M38)/DSUM(Fatture,"imp_fat",[1]Utilita!J37:M38)),0,DSUM(Fatture,"Importo_X_giorni",[1]Utilita!J37:M38)/DSUM(Fatture,"imp_fat",[1]Utilita!J37:M38))</f>
        <v>0</v>
      </c>
      <c r="H47" s="10">
        <f>IF(ISERROR(DSUM(Fatture,"Importo_X_GiorniDataDoc",[1]Utilita!J37:M38)/DSUM(Fatture,"imp_fat",[1]Utilita!J37:M38)),0,DSUM(Fatture,"Importo_X_GiorniDataDoc",[1]Utilita!J37:M38)/DSUM(Fatture,"imp_fat",[1]Utilita!J37:M38))</f>
        <v>0</v>
      </c>
    </row>
    <row r="48" spans="2:8" hidden="1">
      <c r="B48" s="23"/>
      <c r="C48" s="24"/>
      <c r="D48" s="24"/>
      <c r="E48" s="24"/>
      <c r="F48" s="24"/>
      <c r="G48" s="24"/>
      <c r="H48" s="24"/>
    </row>
    <row r="49" spans="2:8" hidden="1">
      <c r="B49" s="23"/>
      <c r="C49" s="24"/>
      <c r="D49" s="24"/>
      <c r="E49" s="24"/>
      <c r="F49" s="24"/>
      <c r="G49" s="24"/>
      <c r="H49" s="24"/>
    </row>
    <row r="50" spans="2:8" hidden="1">
      <c r="B50" s="23"/>
      <c r="C50" s="24"/>
      <c r="D50" s="24"/>
      <c r="E50" s="24"/>
      <c r="F50" s="24"/>
      <c r="G50" s="24"/>
      <c r="H50" s="24"/>
    </row>
    <row r="51" spans="2:8">
      <c r="B51" s="19" t="s">
        <v>22</v>
      </c>
      <c r="C51" s="9">
        <f>IF(ISERROR(DSUM(Fatture,"Importo_X_giorni",[1]Utilita!O41:T42)/DSUM(Fatture,"imp_fat",[1]Utilita!O41:T42)),0,DSUM(Fatture,"Importo_X_giorni",[1]Utilita!O41:T42)/DSUM(Fatture,"imp_fat",[1]Utilita!O41:T42))</f>
        <v>0</v>
      </c>
      <c r="D51" s="9">
        <f>IF(ISERROR(DSUM(Fatture,"Importo_X_giorni",[1]Utilita!V41:AA42)/DSUM(Fatture,"imp_fat",[1]Utilita!V41:AA42)),0,DSUM(Fatture,"Importo_X_giorni",[1]Utilita!V41:AA42)/DSUM(Fatture,"imp_fat",[1]Utilita!V41:AA42))</f>
        <v>0</v>
      </c>
      <c r="E51" s="9">
        <f>IF(ISERROR(DSUM(Fatture,"Importo_X_giorni",[1]Utilita!AC41:AH42)/DSUM(Fatture,"imp_fat",[1]Utilita!AC41:AH42)),0,DSUM(Fatture,"Importo_X_giorni",[1]Utilita!AC41:AH42)/DSUM(Fatture,"imp_fat",[1]Utilita!AC41:AH42))</f>
        <v>0</v>
      </c>
      <c r="F51" s="9">
        <f>IF(ISERROR(DSUM(Fatture,"Importo_X_giorni",[1]Utilita!AJ41:AO42)/DSUM(Fatture,"imp_fat",[1]Utilita!AJ41:AO42)),0,DSUM(Fatture,"Importo_X_giorni",[1]Utilita!AJ41:AO42)/DSUM(Fatture,"imp_fat",[1]Utilita!AJ41:AO42))</f>
        <v>0</v>
      </c>
      <c r="G51" s="10">
        <f>IF(ISERROR(DSUM(Fatture,"Importo_X_giorni",[1]Utilita!J41:M42)/DSUM(Fatture,"imp_fat",[1]Utilita!J41:M42)),0,DSUM(Fatture,"Importo_X_giorni",[1]Utilita!J41:M42)/DSUM(Fatture,"imp_fat",[1]Utilita!J41:M42))</f>
        <v>0</v>
      </c>
      <c r="H51" s="10">
        <f>IF(ISERROR(DSUM(Fatture,"Importo_X_GiorniDataDoc",[1]Utilita!J41:M42)/DSUM(Fatture,"imp_fat",[1]Utilita!J41:M42)),0,DSUM(Fatture,"Importo_X_GiorniDataDoc",[1]Utilita!J41:M42)/DSUM(Fatture,"imp_fat",[1]Utilita!J41:M42))</f>
        <v>0</v>
      </c>
    </row>
    <row r="52" spans="2:8" hidden="1">
      <c r="B52" s="23"/>
      <c r="C52" s="24"/>
      <c r="D52" s="24"/>
      <c r="E52" s="24"/>
      <c r="F52" s="24"/>
      <c r="G52" s="24"/>
      <c r="H52" s="24"/>
    </row>
    <row r="53" spans="2:8" hidden="1">
      <c r="B53" s="23"/>
      <c r="C53" s="24"/>
      <c r="D53" s="24"/>
      <c r="E53" s="24"/>
      <c r="F53" s="24"/>
      <c r="G53" s="24"/>
      <c r="H53" s="24"/>
    </row>
    <row r="54" spans="2:8" hidden="1">
      <c r="B54" s="23"/>
      <c r="C54" s="24"/>
      <c r="D54" s="24"/>
      <c r="E54" s="24"/>
      <c r="F54" s="24"/>
      <c r="G54" s="24"/>
      <c r="H54" s="24"/>
    </row>
    <row r="55" spans="2:8">
      <c r="B55" s="19" t="s">
        <v>23</v>
      </c>
      <c r="C55" s="9">
        <f>IF(ISERROR(DSUM(Fatture,"Importo_X_giorni",[1]Utilita!O45:T46)/DSUM(Fatture,"imp_fat",[1]Utilita!O45:T46)),0,DSUM(Fatture,"Importo_X_giorni",[1]Utilita!O45:T46)/DSUM(Fatture,"imp_fat",[1]Utilita!O45:T46))</f>
        <v>0</v>
      </c>
      <c r="D55" s="9">
        <f>IF(ISERROR(DSUM(Fatture,"Importo_X_giorni",[1]Utilita!V45:AA46)/DSUM(Fatture,"imp_fat",[1]Utilita!V45:AA46)),0,DSUM(Fatture,"Importo_X_giorni",[1]Utilita!V45:AA46)/DSUM(Fatture,"imp_fat",[1]Utilita!V45:AA46))</f>
        <v>0</v>
      </c>
      <c r="E55" s="9">
        <f>IF(ISERROR(DSUM(Fatture,"Importo_X_giorni",[1]Utilita!AC45:AH46)/DSUM(Fatture,"imp_fat",[1]Utilita!AC45:AH46)),0,DSUM(Fatture,"Importo_X_giorni",[1]Utilita!AC45:AH46)/DSUM(Fatture,"imp_fat",[1]Utilita!AC45:AH46))</f>
        <v>0</v>
      </c>
      <c r="F55" s="9">
        <f>IF(ISERROR(DSUM(Fatture,"Importo_X_giorni",[1]Utilita!AJ45:AO46)/DSUM(Fatture,"imp_fat",[1]Utilita!AJ45:AO46)),0,DSUM(Fatture,"Importo_X_giorni",[1]Utilita!AJ45:AO46)/DSUM(Fatture,"imp_fat",[1]Utilita!AJ45:AO46))</f>
        <v>0</v>
      </c>
      <c r="G55" s="10">
        <f>IF(ISERROR(DSUM(Fatture,"Importo_X_giorni",[1]Utilita!J45:M46)/DSUM(Fatture,"imp_fat",[1]Utilita!J45:M46)),0,DSUM(Fatture,"Importo_X_giorni",[1]Utilita!J45:M46)/DSUM(Fatture,"imp_fat",[1]Utilita!J45:M46))</f>
        <v>0</v>
      </c>
      <c r="H55" s="10">
        <f>IF(ISERROR(DSUM(Fatture,"Importo_X_GiorniDataDoc",[1]Utilita!J45:M46)/DSUM(Fatture,"imp_fat",[1]Utilita!J45:M46)),0,DSUM(Fatture,"Importo_X_GiorniDataDoc",[1]Utilita!J45:M46)/DSUM(Fatture,"imp_fat",[1]Utilita!J45:M46))</f>
        <v>0</v>
      </c>
    </row>
    <row r="56" spans="2:8" hidden="1">
      <c r="B56" s="23"/>
      <c r="C56" s="24"/>
      <c r="D56" s="24"/>
      <c r="E56" s="24"/>
      <c r="F56" s="24"/>
      <c r="G56" s="24"/>
      <c r="H56" s="24"/>
    </row>
    <row r="57" spans="2:8" hidden="1">
      <c r="B57" s="23"/>
      <c r="C57" s="24"/>
      <c r="D57" s="24"/>
      <c r="E57" s="24"/>
      <c r="F57" s="24"/>
      <c r="G57" s="24"/>
      <c r="H57" s="24"/>
    </row>
    <row r="58" spans="2:8" hidden="1">
      <c r="B58" s="23"/>
      <c r="C58" s="24"/>
      <c r="D58" s="24"/>
      <c r="E58" s="24"/>
      <c r="F58" s="24"/>
      <c r="G58" s="24"/>
      <c r="H58" s="24"/>
    </row>
    <row r="59" spans="2:8">
      <c r="B59" s="19" t="s">
        <v>24</v>
      </c>
      <c r="C59" s="9">
        <f>IF(ISERROR(DSUM(Fatture,"Importo_X_giorni",[1]Utilita!O49:T50)/DSUM(Fatture,"imp_fat",[1]Utilita!O49:T50)),0,DSUM(Fatture,"Importo_X_giorni",[1]Utilita!O49:T50)/DSUM(Fatture,"imp_fat",[1]Utilita!O49:T50))</f>
        <v>0</v>
      </c>
      <c r="D59" s="9">
        <f>IF(ISERROR(DSUM(Fatture,"Importo_X_giorni",[1]Utilita!V49:AA50)/DSUM(Fatture,"imp_fat",[1]Utilita!V49:AA50)),0,DSUM(Fatture,"Importo_X_giorni",[1]Utilita!V49:AA50)/DSUM(Fatture,"imp_fat",[1]Utilita!V49:AA50))</f>
        <v>0</v>
      </c>
      <c r="E59" s="9">
        <f>IF(ISERROR(DSUM(Fatture,"Importo_X_giorni",[1]Utilita!AC49:AH50)/DSUM(Fatture,"imp_fat",[1]Utilita!AC49:AH50)),0,DSUM(Fatture,"Importo_X_giorni",[1]Utilita!AC49:AH50)/DSUM(Fatture,"imp_fat",[1]Utilita!AC49:AH50))</f>
        <v>0</v>
      </c>
      <c r="F59" s="9">
        <f>IF(ISERROR(DSUM(Fatture,"Importo_X_giorni",[1]Utilita!AJ49:AO50)/DSUM(Fatture,"imp_fat",[1]Utilita!AJ49:AO50)),0,DSUM(Fatture,"Importo_X_giorni",[1]Utilita!AJ49:AO50)/DSUM(Fatture,"imp_fat",[1]Utilita!AJ49:AO50))</f>
        <v>0</v>
      </c>
      <c r="G59" s="10">
        <f>IF(ISERROR(DSUM(Fatture,"Importo_X_giorni",[1]Utilita!J49:M50)/DSUM(Fatture,"imp_fat",[1]Utilita!J49:M50)),0,DSUM(Fatture,"Importo_X_giorni",[1]Utilita!J49:M50)/DSUM(Fatture,"imp_fat",[1]Utilita!J49:M50))</f>
        <v>0</v>
      </c>
      <c r="H59" s="10">
        <f>IF(ISERROR(DSUM(Fatture,"Importo_X_GiorniDataDoc",[1]Utilita!J49:M50)/DSUM(Fatture,"imp_fat",[1]Utilita!J49:M50)),0,DSUM(Fatture,"Importo_X_GiorniDataDoc",[1]Utilita!J49:M50)/DSUM(Fatture,"imp_fat",[1]Utilita!J49:M50))</f>
        <v>0</v>
      </c>
    </row>
    <row r="60" spans="2:8" hidden="1">
      <c r="B60" s="23"/>
      <c r="C60" s="24"/>
      <c r="D60" s="24"/>
      <c r="E60" s="24"/>
      <c r="F60" s="24"/>
      <c r="G60" s="24"/>
      <c r="H60" s="24"/>
    </row>
    <row r="61" spans="2:8" hidden="1">
      <c r="B61" s="23"/>
      <c r="C61" s="24"/>
      <c r="D61" s="24"/>
      <c r="E61" s="24"/>
      <c r="F61" s="24"/>
      <c r="G61" s="24"/>
      <c r="H61" s="24"/>
    </row>
    <row r="62" spans="2:8" hidden="1">
      <c r="B62" s="23"/>
      <c r="C62" s="24"/>
      <c r="D62" s="24"/>
      <c r="E62" s="24"/>
      <c r="F62" s="24"/>
      <c r="G62" s="24"/>
      <c r="H62" s="24"/>
    </row>
    <row r="63" spans="2:8">
      <c r="B63" s="19" t="s">
        <v>25</v>
      </c>
      <c r="C63" s="9">
        <f>IF(ISERROR(DSUM(Fatture,"Importo_X_giorni",[1]Utilita!O53:T54)/DSUM(Fatture,"imp_fat",[1]Utilita!O53:T54)),0,DSUM(Fatture,"Importo_X_giorni",[1]Utilita!O53:T54)/DSUM(Fatture,"imp_fat",[1]Utilita!O53:T54))</f>
        <v>0</v>
      </c>
      <c r="D63" s="9">
        <f>IF(ISERROR(DSUM(Fatture,"Importo_X_giorni",[1]Utilita!V53:AA54)/DSUM(Fatture,"imp_fat",[1]Utilita!V53:AA54)),0,DSUM(Fatture,"Importo_X_giorni",[1]Utilita!V53:AA54)/DSUM(Fatture,"imp_fat",[1]Utilita!V53:AA54))</f>
        <v>0</v>
      </c>
      <c r="E63" s="9">
        <f>IF(ISERROR(DSUM(Fatture,"Importo_X_giorni",[1]Utilita!AC53:AH54)/DSUM(Fatture,"imp_fat",[1]Utilita!AC53:AH54)),0,DSUM(Fatture,"Importo_X_giorni",[1]Utilita!AC53:AH54)/DSUM(Fatture,"imp_fat",[1]Utilita!AC53:AH54))</f>
        <v>0</v>
      </c>
      <c r="F63" s="9">
        <f>IF(ISERROR(DSUM(Fatture,"Importo_X_giorni",[1]Utilita!AJ53:AO54)/DSUM(Fatture,"imp_fat",[1]Utilita!AJ53:AO54)),0,DSUM(Fatture,"Importo_X_giorni",[1]Utilita!AJ53:AO54)/DSUM(Fatture,"imp_fat",[1]Utilita!AJ53:AO54))</f>
        <v>0</v>
      </c>
      <c r="G63" s="10">
        <f>IF(ISERROR(DSUM(Fatture,"Importo_X_giorni",[1]Utilita!J53:M54)/DSUM(Fatture,"imp_fat",[1]Utilita!J53:M54)),0,DSUM(Fatture,"Importo_X_giorni",[1]Utilita!J53:M54)/DSUM(Fatture,"imp_fat",[1]Utilita!J53:M54))</f>
        <v>0</v>
      </c>
      <c r="H63" s="10">
        <f>IF(ISERROR(DSUM(Fatture,"Importo_X_GiorniDataDoc",[1]Utilita!J53:M54)/DSUM(Fatture,"imp_fat",[1]Utilita!J53:M54)),0,DSUM(Fatture,"Importo_X_GiorniDataDoc",[1]Utilita!J53:M54)/DSUM(Fatture,"imp_fat",[1]Utilita!J53:M54))</f>
        <v>0</v>
      </c>
    </row>
  </sheetData>
  <mergeCells count="3">
    <mergeCell ref="C2:G2"/>
    <mergeCell ref="C9:I9"/>
    <mergeCell ref="B17:H17"/>
  </mergeCells>
  <pageMargins left="0.7" right="0.7" top="0.75" bottom="0.75" header="0.3" footer="0.3"/>
  <pageSetup paperSize="0" orientation="portrait" horizontalDpi="0" verticalDpi="0" copie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2016-05-03T06:27:03Z</dcterms:modified>
</cp:coreProperties>
</file>