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atture">[1]Dati!$A$1:$X$235</definedName>
  </definedNames>
  <calcPr calcId="145621"/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H59" i="1"/>
  <c r="G59" i="1"/>
  <c r="F59" i="1"/>
  <c r="E59" i="1"/>
  <c r="D59" i="1"/>
  <c r="C59" i="1"/>
  <c r="H55" i="1"/>
  <c r="G55" i="1"/>
  <c r="F55" i="1"/>
  <c r="E55" i="1"/>
  <c r="D55" i="1"/>
  <c r="C55" i="1"/>
  <c r="H51" i="1"/>
  <c r="G51" i="1"/>
  <c r="F51" i="1"/>
  <c r="E51" i="1"/>
  <c r="D51" i="1"/>
  <c r="C51" i="1"/>
  <c r="H47" i="1"/>
  <c r="G47" i="1"/>
  <c r="F47" i="1"/>
  <c r="E47" i="1"/>
  <c r="D47" i="1"/>
  <c r="C47" i="1"/>
  <c r="H43" i="1"/>
  <c r="G43" i="1"/>
  <c r="F43" i="1"/>
  <c r="E43" i="1"/>
  <c r="D43" i="1"/>
  <c r="C43" i="1"/>
  <c r="H39" i="1"/>
  <c r="G39" i="1"/>
  <c r="F39" i="1"/>
  <c r="E39" i="1"/>
  <c r="D39" i="1"/>
  <c r="C39" i="1"/>
  <c r="H35" i="1"/>
  <c r="G35" i="1"/>
  <c r="F35" i="1"/>
  <c r="E35" i="1"/>
  <c r="D35" i="1"/>
  <c r="C35" i="1"/>
  <c r="H31" i="1"/>
  <c r="G31" i="1"/>
  <c r="F31" i="1"/>
  <c r="E31" i="1"/>
  <c r="D31" i="1"/>
  <c r="C31" i="1"/>
  <c r="H27" i="1"/>
  <c r="G27" i="1"/>
  <c r="F27" i="1"/>
  <c r="E27" i="1"/>
  <c r="D27" i="1"/>
  <c r="C27" i="1"/>
  <c r="H23" i="1"/>
  <c r="G23" i="1"/>
  <c r="F23" i="1"/>
  <c r="E23" i="1"/>
  <c r="D23" i="1"/>
  <c r="C23" i="1"/>
  <c r="H19" i="1"/>
  <c r="G19" i="1"/>
  <c r="F19" i="1"/>
  <c r="E19" i="1"/>
  <c r="D19" i="1"/>
  <c r="C19" i="1"/>
  <c r="F18" i="1"/>
  <c r="E18" i="1"/>
  <c r="D18" i="1"/>
  <c r="C18" i="1"/>
  <c r="G15" i="1"/>
  <c r="I11" i="1"/>
  <c r="H11" i="1"/>
  <c r="H15" i="1" s="1"/>
  <c r="G11" i="1"/>
  <c r="F11" i="1"/>
  <c r="E11" i="1"/>
  <c r="D11" i="1"/>
  <c r="C11" i="1"/>
  <c r="F10" i="1"/>
  <c r="E10" i="1"/>
  <c r="D10" i="1"/>
  <c r="C10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<sst xmlns="http://schemas.openxmlformats.org/spreadsheetml/2006/main" count="28" uniqueCount="26">
  <si>
    <t>Fatture Totali</t>
  </si>
  <si>
    <t>Fatture pagate in 30 giorni</t>
  </si>
  <si>
    <t>Fatture pagate in 30-60 giorni</t>
  </si>
  <si>
    <t>Fatture pagate in 60-90 giorni</t>
  </si>
  <si>
    <t>Fatture pagate a oltre 90 giorni</t>
  </si>
  <si>
    <t>Fatture non completamente pagate</t>
  </si>
  <si>
    <t>CALCOLO SUI TOTALI</t>
  </si>
  <si>
    <t>Media totale dei giorni di pagamento
(da data registrazione a data pagamento)</t>
  </si>
  <si>
    <t>Media totale dei giorni di pagamento
(da data documento a data pagamento)</t>
  </si>
  <si>
    <t>Media ponderata degli scostamenti tra giorni di pagamento e scadenza concordata</t>
  </si>
  <si>
    <t>Riferimento D.l. 9/10/2002 n.231</t>
  </si>
  <si>
    <t>Differenza</t>
  </si>
  <si>
    <t>STATISTICHE MENSILI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</si>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</sst>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/>
    <xf numFmtId="4" fontId="3" fillId="5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0" fillId="6" borderId="1" xfId="0" applyFill="1" applyBorder="1"/>
    <xf numFmtId="4" fontId="0" fillId="7" borderId="1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0" fillId="0" borderId="0" xfId="0" applyNumberFormat="1" applyBorder="1" applyAlignment="1"/>
    <xf numFmtId="4" fontId="3" fillId="5" borderId="0" xfId="0" applyNumberFormat="1" applyFont="1" applyFill="1" applyBorder="1" applyAlignment="1"/>
    <xf numFmtId="0" fontId="4" fillId="0" borderId="0" xfId="0" applyFont="1" applyAlignment="1">
      <alignment horizontal="left"/>
    </xf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3"/>
      <sheetName val="Menu"/>
      <sheetName val="Grafico_Giorni_Pagamento"/>
      <sheetName val="Grafico_giorni_medi_di_pagament"/>
      <sheetName val="Tabella"/>
      <sheetName val="Dati"/>
      <sheetName val="Utilita"/>
    </sheetNames>
    <definedNames>
      <definedName name="Fatture" refersTo="='Dati'!$A$1:$X$235"/>
      <definedName name="VaiAPrincipal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anno</v>
          </cell>
          <cell r="B1" t="str">
            <v>num_prot</v>
          </cell>
          <cell r="C1" t="str">
            <v>nominativo</v>
          </cell>
          <cell r="D1" t="str">
            <v>dt_doc_or</v>
          </cell>
          <cell r="E1" t="str">
            <v>nr_doc_or</v>
          </cell>
          <cell r="F1" t="str">
            <v>dt_reg</v>
          </cell>
          <cell r="G1" t="str">
            <v>imp_fat</v>
          </cell>
          <cell r="H1" t="str">
            <v>imp_pag</v>
          </cell>
          <cell r="I1" t="str">
            <v>imp_sco</v>
          </cell>
          <cell r="J1" t="str">
            <v>dt_pag</v>
          </cell>
          <cell r="K1" t="str">
            <v>lim_gg_max</v>
          </cell>
          <cell r="L1" t="str">
            <v>lim_da_data</v>
          </cell>
          <cell r="M1" t="str">
            <v>lim_a_data</v>
          </cell>
          <cell r="N1" t="str">
            <v>lim_min_imp_fat</v>
          </cell>
          <cell r="O1" t="str">
            <v>codice_siope</v>
          </cell>
          <cell r="P1" t="str">
            <v>imp_iva</v>
          </cell>
          <cell r="Q1" t="str">
            <v>numerogiorni</v>
          </cell>
          <cell r="R1" t="str">
            <v>pagato_totale</v>
          </cell>
          <cell r="S1" t="str">
            <v>da_pagare</v>
          </cell>
          <cell r="T1" t="str">
            <v>numerogiorni_datadoc</v>
          </cell>
          <cell r="U1" t="str">
            <v>Importo_X_giorni</v>
          </cell>
          <cell r="V1" t="str">
            <v>Importo_X_GiorniDataDoc</v>
          </cell>
          <cell r="W1" t="str">
            <v>DifferenzaGiorniDallaScadenza</v>
          </cell>
          <cell r="X1" t="str">
            <v>Importo_X_Giorni_Oltre_Scadenza</v>
          </cell>
        </row>
        <row r="2">
          <cell r="A2">
            <v>2017</v>
          </cell>
          <cell r="B2">
            <v>8338</v>
          </cell>
          <cell r="C2" t="str">
            <v>EASYPROMO SNC</v>
          </cell>
          <cell r="D2">
            <v>42902</v>
          </cell>
          <cell r="E2" t="str">
            <v>FATTPA 5_17</v>
          </cell>
          <cell r="F2">
            <v>42902</v>
          </cell>
          <cell r="G2">
            <v>304.39</v>
          </cell>
          <cell r="H2">
            <v>304.39</v>
          </cell>
          <cell r="I2">
            <v>0</v>
          </cell>
          <cell r="J2">
            <v>42913</v>
          </cell>
          <cell r="K2">
            <v>30</v>
          </cell>
          <cell r="L2">
            <v>42370</v>
          </cell>
          <cell r="M2">
            <v>42735</v>
          </cell>
          <cell r="N2">
            <v>0</v>
          </cell>
          <cell r="P2">
            <v>0</v>
          </cell>
          <cell r="Q2">
            <v>11</v>
          </cell>
          <cell r="R2" t="str">
            <v>S</v>
          </cell>
          <cell r="S2">
            <v>0</v>
          </cell>
          <cell r="T2">
            <v>11</v>
          </cell>
          <cell r="U2">
            <v>3348.29</v>
          </cell>
          <cell r="V2">
            <v>3348.29</v>
          </cell>
          <cell r="W2">
            <v>-19</v>
          </cell>
          <cell r="X2">
            <v>-5783.41</v>
          </cell>
        </row>
        <row r="3">
          <cell r="A3">
            <v>2017</v>
          </cell>
          <cell r="B3">
            <v>8663</v>
          </cell>
          <cell r="C3" t="str">
            <v>ELETTROSERVICE ROSA' SRL</v>
          </cell>
          <cell r="D3">
            <v>42908</v>
          </cell>
          <cell r="E3" t="str">
            <v>gen-23</v>
          </cell>
          <cell r="F3">
            <v>42909</v>
          </cell>
          <cell r="G3">
            <v>2574.75</v>
          </cell>
          <cell r="H3">
            <v>2574.75</v>
          </cell>
          <cell r="I3">
            <v>0</v>
          </cell>
          <cell r="J3">
            <v>42913</v>
          </cell>
          <cell r="K3">
            <v>30</v>
          </cell>
          <cell r="L3">
            <v>42370</v>
          </cell>
          <cell r="M3">
            <v>42735</v>
          </cell>
          <cell r="N3">
            <v>0</v>
          </cell>
          <cell r="P3">
            <v>0</v>
          </cell>
          <cell r="Q3">
            <v>4</v>
          </cell>
          <cell r="R3" t="str">
            <v>S</v>
          </cell>
          <cell r="S3">
            <v>0</v>
          </cell>
          <cell r="T3">
            <v>5</v>
          </cell>
          <cell r="U3">
            <v>10299</v>
          </cell>
          <cell r="V3">
            <v>12873.75</v>
          </cell>
          <cell r="W3">
            <v>-26</v>
          </cell>
          <cell r="X3">
            <v>-66943.5</v>
          </cell>
        </row>
        <row r="4">
          <cell r="A4">
            <v>2017</v>
          </cell>
          <cell r="B4">
            <v>8599</v>
          </cell>
          <cell r="C4" t="str">
            <v>GUBERT SYSTEM</v>
          </cell>
          <cell r="D4">
            <v>42901</v>
          </cell>
          <cell r="E4" t="str">
            <v>7</v>
          </cell>
          <cell r="F4">
            <v>42908</v>
          </cell>
          <cell r="G4">
            <v>1528.6</v>
          </cell>
          <cell r="H4">
            <v>1528.6</v>
          </cell>
          <cell r="I4">
            <v>0</v>
          </cell>
          <cell r="J4">
            <v>42913</v>
          </cell>
          <cell r="K4">
            <v>30</v>
          </cell>
          <cell r="L4">
            <v>42370</v>
          </cell>
          <cell r="M4">
            <v>42735</v>
          </cell>
          <cell r="N4">
            <v>0</v>
          </cell>
          <cell r="P4">
            <v>0</v>
          </cell>
          <cell r="Q4">
            <v>5</v>
          </cell>
          <cell r="R4" t="str">
            <v>S</v>
          </cell>
          <cell r="S4">
            <v>0</v>
          </cell>
          <cell r="T4">
            <v>12</v>
          </cell>
          <cell r="U4">
            <v>7643</v>
          </cell>
          <cell r="V4">
            <v>18343.2</v>
          </cell>
          <cell r="W4">
            <v>-25</v>
          </cell>
          <cell r="X4">
            <v>-38215</v>
          </cell>
        </row>
        <row r="5">
          <cell r="A5">
            <v>2017</v>
          </cell>
          <cell r="B5">
            <v>8239</v>
          </cell>
          <cell r="C5" t="str">
            <v>ANDREOLA COSTRUZIONI GENERALI S.P.A.</v>
          </cell>
          <cell r="D5">
            <v>42900</v>
          </cell>
          <cell r="E5" t="str">
            <v>35</v>
          </cell>
          <cell r="F5">
            <v>42901</v>
          </cell>
          <cell r="G5">
            <v>648.64</v>
          </cell>
          <cell r="H5">
            <v>648.64</v>
          </cell>
          <cell r="I5">
            <v>0</v>
          </cell>
          <cell r="J5">
            <v>42912</v>
          </cell>
          <cell r="K5">
            <v>30</v>
          </cell>
          <cell r="L5">
            <v>42370</v>
          </cell>
          <cell r="M5">
            <v>42735</v>
          </cell>
          <cell r="N5">
            <v>0</v>
          </cell>
          <cell r="P5">
            <v>0</v>
          </cell>
          <cell r="Q5">
            <v>11</v>
          </cell>
          <cell r="R5" t="str">
            <v>S</v>
          </cell>
          <cell r="S5">
            <v>0</v>
          </cell>
          <cell r="T5">
            <v>12</v>
          </cell>
          <cell r="U5">
            <v>7135.04</v>
          </cell>
          <cell r="V5">
            <v>7783.68</v>
          </cell>
          <cell r="W5">
            <v>-19</v>
          </cell>
          <cell r="X5">
            <v>-12324.16</v>
          </cell>
        </row>
        <row r="6">
          <cell r="A6">
            <v>2017</v>
          </cell>
          <cell r="B6">
            <v>8290</v>
          </cell>
          <cell r="C6" t="str">
            <v>BETA SOC. COOP.SOC.</v>
          </cell>
          <cell r="D6">
            <v>42886</v>
          </cell>
          <cell r="E6" t="str">
            <v>192/P17</v>
          </cell>
          <cell r="F6">
            <v>42902</v>
          </cell>
          <cell r="G6">
            <v>2292.58</v>
          </cell>
          <cell r="H6">
            <v>2292.58</v>
          </cell>
          <cell r="I6">
            <v>0</v>
          </cell>
          <cell r="J6">
            <v>42912</v>
          </cell>
          <cell r="K6">
            <v>30</v>
          </cell>
          <cell r="L6">
            <v>42370</v>
          </cell>
          <cell r="M6">
            <v>42735</v>
          </cell>
          <cell r="N6">
            <v>0</v>
          </cell>
          <cell r="P6">
            <v>0</v>
          </cell>
          <cell r="Q6">
            <v>10</v>
          </cell>
          <cell r="R6" t="str">
            <v>S</v>
          </cell>
          <cell r="S6">
            <v>0</v>
          </cell>
          <cell r="T6">
            <v>26</v>
          </cell>
          <cell r="U6">
            <v>22925.8</v>
          </cell>
          <cell r="V6">
            <v>59607.08</v>
          </cell>
          <cell r="W6">
            <v>-20</v>
          </cell>
          <cell r="X6">
            <v>-45851.6</v>
          </cell>
        </row>
        <row r="7">
          <cell r="A7">
            <v>2017</v>
          </cell>
          <cell r="B7">
            <v>8292</v>
          </cell>
          <cell r="C7" t="str">
            <v>CENTRO ANZIANI VILLA ALDINA</v>
          </cell>
          <cell r="D7">
            <v>42901</v>
          </cell>
          <cell r="E7" t="str">
            <v>55/E</v>
          </cell>
          <cell r="F7">
            <v>42902</v>
          </cell>
          <cell r="G7">
            <v>2759</v>
          </cell>
          <cell r="H7">
            <v>2759</v>
          </cell>
          <cell r="I7">
            <v>0</v>
          </cell>
          <cell r="J7">
            <v>42912</v>
          </cell>
          <cell r="K7">
            <v>30</v>
          </cell>
          <cell r="L7">
            <v>42370</v>
          </cell>
          <cell r="M7">
            <v>42735</v>
          </cell>
          <cell r="N7">
            <v>0</v>
          </cell>
          <cell r="P7">
            <v>0</v>
          </cell>
          <cell r="Q7">
            <v>10</v>
          </cell>
          <cell r="R7" t="str">
            <v>S</v>
          </cell>
          <cell r="S7">
            <v>0</v>
          </cell>
          <cell r="T7">
            <v>11</v>
          </cell>
          <cell r="U7">
            <v>27590</v>
          </cell>
          <cell r="V7">
            <v>30349</v>
          </cell>
          <cell r="W7">
            <v>-20</v>
          </cell>
          <cell r="X7">
            <v>-55180</v>
          </cell>
        </row>
        <row r="8">
          <cell r="A8">
            <v>2017</v>
          </cell>
          <cell r="B8">
            <v>8293</v>
          </cell>
          <cell r="C8" t="str">
            <v>CENTRO ANZIANI VILLA ALDINA</v>
          </cell>
          <cell r="D8">
            <v>42901</v>
          </cell>
          <cell r="E8" t="str">
            <v>56/E</v>
          </cell>
          <cell r="F8">
            <v>42902</v>
          </cell>
          <cell r="G8">
            <v>2710</v>
          </cell>
          <cell r="H8">
            <v>2710</v>
          </cell>
          <cell r="I8">
            <v>0</v>
          </cell>
          <cell r="J8">
            <v>42912</v>
          </cell>
          <cell r="K8">
            <v>30</v>
          </cell>
          <cell r="L8">
            <v>42370</v>
          </cell>
          <cell r="M8">
            <v>42735</v>
          </cell>
          <cell r="N8">
            <v>0</v>
          </cell>
          <cell r="P8">
            <v>0</v>
          </cell>
          <cell r="Q8">
            <v>10</v>
          </cell>
          <cell r="R8" t="str">
            <v>S</v>
          </cell>
          <cell r="S8">
            <v>0</v>
          </cell>
          <cell r="T8">
            <v>11</v>
          </cell>
          <cell r="U8">
            <v>27100</v>
          </cell>
          <cell r="V8">
            <v>29810</v>
          </cell>
          <cell r="W8">
            <v>-20</v>
          </cell>
          <cell r="X8">
            <v>-54200</v>
          </cell>
        </row>
        <row r="9">
          <cell r="A9">
            <v>2017</v>
          </cell>
          <cell r="B9">
            <v>8240</v>
          </cell>
          <cell r="C9" t="str">
            <v>COOP."SERV.SOCIALI LA GOCCIA"</v>
          </cell>
          <cell r="D9">
            <v>42886</v>
          </cell>
          <cell r="E9" t="str">
            <v>254/PA</v>
          </cell>
          <cell r="F9">
            <v>42901</v>
          </cell>
          <cell r="G9">
            <v>2956.8</v>
          </cell>
          <cell r="H9">
            <v>2956.8</v>
          </cell>
          <cell r="I9">
            <v>0</v>
          </cell>
          <cell r="J9">
            <v>42912</v>
          </cell>
          <cell r="K9">
            <v>30</v>
          </cell>
          <cell r="L9">
            <v>42370</v>
          </cell>
          <cell r="M9">
            <v>42735</v>
          </cell>
          <cell r="N9">
            <v>0</v>
          </cell>
          <cell r="P9">
            <v>0</v>
          </cell>
          <cell r="Q9">
            <v>11</v>
          </cell>
          <cell r="R9" t="str">
            <v>S</v>
          </cell>
          <cell r="S9">
            <v>0</v>
          </cell>
          <cell r="T9">
            <v>26</v>
          </cell>
          <cell r="U9">
            <v>32524.799999999999</v>
          </cell>
          <cell r="V9">
            <v>76876.800000000003</v>
          </cell>
          <cell r="W9">
            <v>-19</v>
          </cell>
          <cell r="X9">
            <v>-56179.199999999997</v>
          </cell>
        </row>
        <row r="10">
          <cell r="A10">
            <v>2017</v>
          </cell>
          <cell r="B10">
            <v>8266</v>
          </cell>
          <cell r="C10" t="str">
            <v>Energrid SpA</v>
          </cell>
          <cell r="D10">
            <v>42898</v>
          </cell>
          <cell r="E10" t="str">
            <v>174014544</v>
          </cell>
          <cell r="F10">
            <v>42901</v>
          </cell>
          <cell r="G10">
            <v>2348.61</v>
          </cell>
          <cell r="H10">
            <v>2348.61</v>
          </cell>
          <cell r="I10">
            <v>0</v>
          </cell>
          <cell r="J10">
            <v>42912</v>
          </cell>
          <cell r="K10">
            <v>30</v>
          </cell>
          <cell r="L10">
            <v>42370</v>
          </cell>
          <cell r="M10">
            <v>42735</v>
          </cell>
          <cell r="N10">
            <v>0</v>
          </cell>
          <cell r="P10">
            <v>0</v>
          </cell>
          <cell r="Q10">
            <v>11</v>
          </cell>
          <cell r="R10" t="str">
            <v>S</v>
          </cell>
          <cell r="S10">
            <v>0</v>
          </cell>
          <cell r="T10">
            <v>14</v>
          </cell>
          <cell r="U10">
            <v>25834.71</v>
          </cell>
          <cell r="V10">
            <v>32880.54</v>
          </cell>
          <cell r="W10">
            <v>-19</v>
          </cell>
          <cell r="X10">
            <v>-44623.59</v>
          </cell>
        </row>
        <row r="11">
          <cell r="A11">
            <v>2017</v>
          </cell>
          <cell r="B11">
            <v>8289</v>
          </cell>
          <cell r="C11" t="str">
            <v>Energrid SpA</v>
          </cell>
          <cell r="D11">
            <v>42898</v>
          </cell>
          <cell r="E11" t="str">
            <v>174016168</v>
          </cell>
          <cell r="F11">
            <v>42902</v>
          </cell>
          <cell r="G11">
            <v>6681.94</v>
          </cell>
          <cell r="H11">
            <v>6681.94</v>
          </cell>
          <cell r="I11">
            <v>0</v>
          </cell>
          <cell r="J11">
            <v>42912</v>
          </cell>
          <cell r="K11">
            <v>30</v>
          </cell>
          <cell r="L11">
            <v>42370</v>
          </cell>
          <cell r="M11">
            <v>42735</v>
          </cell>
          <cell r="N11">
            <v>0</v>
          </cell>
          <cell r="P11">
            <v>0</v>
          </cell>
          <cell r="Q11">
            <v>10</v>
          </cell>
          <cell r="R11" t="str">
            <v>S</v>
          </cell>
          <cell r="S11">
            <v>0</v>
          </cell>
          <cell r="T11">
            <v>14</v>
          </cell>
          <cell r="U11">
            <v>66819.399999999994</v>
          </cell>
          <cell r="V11">
            <v>93547.16</v>
          </cell>
          <cell r="W11">
            <v>-20</v>
          </cell>
          <cell r="X11">
            <v>-133638.79999999999</v>
          </cell>
        </row>
        <row r="12">
          <cell r="A12">
            <v>2017</v>
          </cell>
          <cell r="B12">
            <v>8267</v>
          </cell>
          <cell r="C12" t="str">
            <v>Energrid SpA</v>
          </cell>
          <cell r="D12">
            <v>42898</v>
          </cell>
          <cell r="E12" t="str">
            <v>174016329</v>
          </cell>
          <cell r="F12">
            <v>42901</v>
          </cell>
          <cell r="G12">
            <v>2427.2800000000002</v>
          </cell>
          <cell r="H12">
            <v>2427.2800000000002</v>
          </cell>
          <cell r="I12">
            <v>0</v>
          </cell>
          <cell r="J12">
            <v>42912</v>
          </cell>
          <cell r="K12">
            <v>30</v>
          </cell>
          <cell r="L12">
            <v>42370</v>
          </cell>
          <cell r="M12">
            <v>42735</v>
          </cell>
          <cell r="N12">
            <v>0</v>
          </cell>
          <cell r="P12">
            <v>0</v>
          </cell>
          <cell r="Q12">
            <v>11</v>
          </cell>
          <cell r="R12" t="str">
            <v>S</v>
          </cell>
          <cell r="S12">
            <v>0</v>
          </cell>
          <cell r="T12">
            <v>14</v>
          </cell>
          <cell r="U12">
            <v>26700.080000000002</v>
          </cell>
          <cell r="V12">
            <v>33981.919999999998</v>
          </cell>
          <cell r="W12">
            <v>-19</v>
          </cell>
          <cell r="X12">
            <v>-46118.32</v>
          </cell>
        </row>
        <row r="13">
          <cell r="A13">
            <v>2017</v>
          </cell>
          <cell r="B13">
            <v>8397</v>
          </cell>
          <cell r="C13" t="str">
            <v>Energrid SpA</v>
          </cell>
          <cell r="D13">
            <v>42902</v>
          </cell>
          <cell r="E13" t="str">
            <v>176003263</v>
          </cell>
          <cell r="F13">
            <v>42905</v>
          </cell>
          <cell r="G13">
            <v>222.25</v>
          </cell>
          <cell r="H13">
            <v>222.25</v>
          </cell>
          <cell r="I13">
            <v>0</v>
          </cell>
          <cell r="J13">
            <v>42912</v>
          </cell>
          <cell r="K13">
            <v>30</v>
          </cell>
          <cell r="L13">
            <v>42370</v>
          </cell>
          <cell r="M13">
            <v>42735</v>
          </cell>
          <cell r="N13">
            <v>0</v>
          </cell>
          <cell r="P13">
            <v>0</v>
          </cell>
          <cell r="Q13">
            <v>7</v>
          </cell>
          <cell r="R13" t="str">
            <v>S</v>
          </cell>
          <cell r="S13">
            <v>0</v>
          </cell>
          <cell r="T13">
            <v>10</v>
          </cell>
          <cell r="U13">
            <v>1555.75</v>
          </cell>
          <cell r="V13">
            <v>2222.5</v>
          </cell>
          <cell r="W13">
            <v>-23</v>
          </cell>
          <cell r="X13">
            <v>-5111.75</v>
          </cell>
        </row>
        <row r="14">
          <cell r="A14">
            <v>2017</v>
          </cell>
          <cell r="B14">
            <v>8291</v>
          </cell>
          <cell r="C14" t="str">
            <v>IPZS SRL</v>
          </cell>
          <cell r="D14">
            <v>42901</v>
          </cell>
          <cell r="E14" t="str">
            <v>743/E</v>
          </cell>
          <cell r="F14">
            <v>42902</v>
          </cell>
          <cell r="G14">
            <v>705.28</v>
          </cell>
          <cell r="H14">
            <v>705.28</v>
          </cell>
          <cell r="I14">
            <v>0</v>
          </cell>
          <cell r="J14">
            <v>42912</v>
          </cell>
          <cell r="K14">
            <v>30</v>
          </cell>
          <cell r="L14">
            <v>42370</v>
          </cell>
          <cell r="M14">
            <v>42735</v>
          </cell>
          <cell r="N14">
            <v>0</v>
          </cell>
          <cell r="P14">
            <v>0</v>
          </cell>
          <cell r="Q14">
            <v>10</v>
          </cell>
          <cell r="R14" t="str">
            <v>S</v>
          </cell>
          <cell r="S14">
            <v>0</v>
          </cell>
          <cell r="T14">
            <v>11</v>
          </cell>
          <cell r="U14">
            <v>7052.8</v>
          </cell>
          <cell r="V14">
            <v>7758.08</v>
          </cell>
          <cell r="W14">
            <v>-20</v>
          </cell>
          <cell r="X14">
            <v>-14105.6</v>
          </cell>
        </row>
        <row r="15">
          <cell r="A15">
            <v>2017</v>
          </cell>
          <cell r="B15">
            <v>8250</v>
          </cell>
          <cell r="C15" t="str">
            <v>KIBERNETES SRL</v>
          </cell>
          <cell r="D15">
            <v>42901</v>
          </cell>
          <cell r="E15" t="str">
            <v>0000875 / PAE</v>
          </cell>
          <cell r="F15">
            <v>42901</v>
          </cell>
          <cell r="G15">
            <v>10665.24</v>
          </cell>
          <cell r="H15">
            <v>10665.24</v>
          </cell>
          <cell r="I15">
            <v>0</v>
          </cell>
          <cell r="J15">
            <v>42912</v>
          </cell>
          <cell r="K15">
            <v>30</v>
          </cell>
          <cell r="L15">
            <v>42370</v>
          </cell>
          <cell r="M15">
            <v>42735</v>
          </cell>
          <cell r="N15">
            <v>0</v>
          </cell>
          <cell r="P15">
            <v>0</v>
          </cell>
          <cell r="Q15">
            <v>11</v>
          </cell>
          <cell r="R15" t="str">
            <v>S</v>
          </cell>
          <cell r="S15">
            <v>0</v>
          </cell>
          <cell r="T15">
            <v>11</v>
          </cell>
          <cell r="U15">
            <v>117317.64</v>
          </cell>
          <cell r="V15">
            <v>117317.64</v>
          </cell>
          <cell r="W15">
            <v>-19</v>
          </cell>
          <cell r="X15">
            <v>-202639.56</v>
          </cell>
        </row>
        <row r="16">
          <cell r="A16">
            <v>2017</v>
          </cell>
          <cell r="B16">
            <v>7982</v>
          </cell>
          <cell r="C16" t="str">
            <v>POSTE ITALIANE</v>
          </cell>
          <cell r="D16">
            <v>42895</v>
          </cell>
          <cell r="E16" t="str">
            <v>8017110270</v>
          </cell>
          <cell r="F16">
            <v>42898</v>
          </cell>
          <cell r="G16">
            <v>143.01</v>
          </cell>
          <cell r="H16">
            <v>143.01</v>
          </cell>
          <cell r="I16">
            <v>0</v>
          </cell>
          <cell r="J16">
            <v>42912</v>
          </cell>
          <cell r="K16">
            <v>30</v>
          </cell>
          <cell r="L16">
            <v>42370</v>
          </cell>
          <cell r="M16">
            <v>42735</v>
          </cell>
          <cell r="N16">
            <v>0</v>
          </cell>
          <cell r="P16">
            <v>0</v>
          </cell>
          <cell r="Q16">
            <v>14</v>
          </cell>
          <cell r="R16" t="str">
            <v>S</v>
          </cell>
          <cell r="S16">
            <v>0</v>
          </cell>
          <cell r="T16">
            <v>17</v>
          </cell>
          <cell r="U16">
            <v>2002.14</v>
          </cell>
          <cell r="V16">
            <v>2431.17</v>
          </cell>
          <cell r="W16">
            <v>-16</v>
          </cell>
          <cell r="X16">
            <v>-2288.16</v>
          </cell>
        </row>
        <row r="17">
          <cell r="A17">
            <v>2017</v>
          </cell>
          <cell r="B17">
            <v>7983</v>
          </cell>
          <cell r="C17" t="str">
            <v>POSTE ITALIANE</v>
          </cell>
          <cell r="D17">
            <v>42895</v>
          </cell>
          <cell r="E17" t="str">
            <v>8017110488</v>
          </cell>
          <cell r="F17">
            <v>42898</v>
          </cell>
          <cell r="G17">
            <v>1690.71</v>
          </cell>
          <cell r="H17">
            <v>1690.71</v>
          </cell>
          <cell r="I17">
            <v>0</v>
          </cell>
          <cell r="J17">
            <v>42912</v>
          </cell>
          <cell r="K17">
            <v>30</v>
          </cell>
          <cell r="L17">
            <v>42370</v>
          </cell>
          <cell r="M17">
            <v>42735</v>
          </cell>
          <cell r="N17">
            <v>0</v>
          </cell>
          <cell r="P17">
            <v>0</v>
          </cell>
          <cell r="Q17">
            <v>14</v>
          </cell>
          <cell r="R17" t="str">
            <v>S</v>
          </cell>
          <cell r="S17">
            <v>0</v>
          </cell>
          <cell r="T17">
            <v>17</v>
          </cell>
          <cell r="U17">
            <v>23669.94</v>
          </cell>
          <cell r="V17">
            <v>28742.07</v>
          </cell>
          <cell r="W17">
            <v>-16</v>
          </cell>
          <cell r="X17">
            <v>-27051.360000000001</v>
          </cell>
        </row>
        <row r="18">
          <cell r="A18">
            <v>2017</v>
          </cell>
          <cell r="B18">
            <v>8249</v>
          </cell>
          <cell r="C18" t="str">
            <v>SAV CONSULENZA E MARKETING SRL</v>
          </cell>
          <cell r="D18">
            <v>42898</v>
          </cell>
          <cell r="E18" t="str">
            <v>211</v>
          </cell>
          <cell r="F18">
            <v>42901</v>
          </cell>
          <cell r="G18">
            <v>240</v>
          </cell>
          <cell r="H18">
            <v>240</v>
          </cell>
          <cell r="I18">
            <v>0</v>
          </cell>
          <cell r="J18">
            <v>42912</v>
          </cell>
          <cell r="K18">
            <v>30</v>
          </cell>
          <cell r="L18">
            <v>42370</v>
          </cell>
          <cell r="M18">
            <v>42735</v>
          </cell>
          <cell r="N18">
            <v>0</v>
          </cell>
          <cell r="P18">
            <v>0</v>
          </cell>
          <cell r="Q18">
            <v>11</v>
          </cell>
          <cell r="R18" t="str">
            <v>S</v>
          </cell>
          <cell r="S18">
            <v>0</v>
          </cell>
          <cell r="T18">
            <v>14</v>
          </cell>
          <cell r="U18">
            <v>2640</v>
          </cell>
          <cell r="V18">
            <v>3360</v>
          </cell>
          <cell r="W18">
            <v>-19</v>
          </cell>
          <cell r="X18">
            <v>-4560</v>
          </cell>
        </row>
        <row r="19">
          <cell r="A19">
            <v>2017</v>
          </cell>
          <cell r="B19">
            <v>7667</v>
          </cell>
          <cell r="C19" t="str">
            <v>T.E.S. SPA</v>
          </cell>
          <cell r="D19">
            <v>42886</v>
          </cell>
          <cell r="E19" t="str">
            <v>354PA</v>
          </cell>
          <cell r="F19">
            <v>42887</v>
          </cell>
          <cell r="G19">
            <v>29280</v>
          </cell>
          <cell r="H19">
            <v>29280</v>
          </cell>
          <cell r="I19">
            <v>0</v>
          </cell>
          <cell r="J19">
            <v>42912</v>
          </cell>
          <cell r="K19">
            <v>30</v>
          </cell>
          <cell r="L19">
            <v>42370</v>
          </cell>
          <cell r="M19">
            <v>42735</v>
          </cell>
          <cell r="N19">
            <v>0</v>
          </cell>
          <cell r="P19">
            <v>0</v>
          </cell>
          <cell r="Q19">
            <v>25</v>
          </cell>
          <cell r="R19" t="str">
            <v>S</v>
          </cell>
          <cell r="S19">
            <v>0</v>
          </cell>
          <cell r="T19">
            <v>26</v>
          </cell>
          <cell r="U19">
            <v>732000</v>
          </cell>
          <cell r="V19">
            <v>761280</v>
          </cell>
          <cell r="W19">
            <v>-5</v>
          </cell>
          <cell r="X19">
            <v>-146400</v>
          </cell>
        </row>
        <row r="20">
          <cell r="A20">
            <v>2017</v>
          </cell>
          <cell r="B20">
            <v>3665</v>
          </cell>
          <cell r="C20" t="str">
            <v>SELMABIPIEMME LEASING SPA</v>
          </cell>
          <cell r="D20">
            <v>42798</v>
          </cell>
          <cell r="E20" t="str">
            <v>V2P/2017/17000225</v>
          </cell>
          <cell r="F20">
            <v>42801</v>
          </cell>
          <cell r="G20">
            <v>15245.55</v>
          </cell>
          <cell r="H20">
            <v>15245.55</v>
          </cell>
          <cell r="I20">
            <v>0</v>
          </cell>
          <cell r="J20">
            <v>42908</v>
          </cell>
          <cell r="K20">
            <v>30</v>
          </cell>
          <cell r="L20">
            <v>42370</v>
          </cell>
          <cell r="M20">
            <v>42735</v>
          </cell>
          <cell r="N20">
            <v>0</v>
          </cell>
          <cell r="P20">
            <v>0</v>
          </cell>
          <cell r="Q20">
            <v>107</v>
          </cell>
          <cell r="R20" t="str">
            <v>S</v>
          </cell>
          <cell r="S20">
            <v>0</v>
          </cell>
          <cell r="T20">
            <v>110</v>
          </cell>
          <cell r="U20">
            <v>1631273.85</v>
          </cell>
          <cell r="V20">
            <v>1677010.5</v>
          </cell>
          <cell r="W20">
            <v>77</v>
          </cell>
          <cell r="X20">
            <v>1173907.3500000001</v>
          </cell>
        </row>
        <row r="21">
          <cell r="A21">
            <v>2017</v>
          </cell>
          <cell r="B21">
            <v>7671</v>
          </cell>
          <cell r="C21" t="str">
            <v>ACTS INFORMATICA</v>
          </cell>
          <cell r="D21">
            <v>42886</v>
          </cell>
          <cell r="E21" t="str">
            <v>14/pa/2017</v>
          </cell>
          <cell r="F21">
            <v>42887</v>
          </cell>
          <cell r="G21">
            <v>1098</v>
          </cell>
          <cell r="H21">
            <v>1098</v>
          </cell>
          <cell r="I21">
            <v>0</v>
          </cell>
          <cell r="J21">
            <v>42906</v>
          </cell>
          <cell r="K21">
            <v>30</v>
          </cell>
          <cell r="L21">
            <v>42370</v>
          </cell>
          <cell r="M21">
            <v>42735</v>
          </cell>
          <cell r="N21">
            <v>0</v>
          </cell>
          <cell r="P21">
            <v>0</v>
          </cell>
          <cell r="Q21">
            <v>19</v>
          </cell>
          <cell r="R21" t="str">
            <v>S</v>
          </cell>
          <cell r="S21">
            <v>0</v>
          </cell>
          <cell r="T21">
            <v>20</v>
          </cell>
          <cell r="U21">
            <v>20862</v>
          </cell>
          <cell r="V21">
            <v>21960</v>
          </cell>
          <cell r="W21">
            <v>-11</v>
          </cell>
          <cell r="X21">
            <v>-12078</v>
          </cell>
        </row>
        <row r="22">
          <cell r="A22">
            <v>2017</v>
          </cell>
          <cell r="B22">
            <v>5310</v>
          </cell>
          <cell r="C22" t="str">
            <v>ALFA IMPIANTI SRL</v>
          </cell>
          <cell r="D22">
            <v>42832</v>
          </cell>
          <cell r="E22" t="str">
            <v>FE-31</v>
          </cell>
          <cell r="F22">
            <v>42835</v>
          </cell>
          <cell r="G22">
            <v>161590</v>
          </cell>
          <cell r="H22">
            <v>161590</v>
          </cell>
          <cell r="I22">
            <v>0</v>
          </cell>
          <cell r="J22">
            <v>42906</v>
          </cell>
          <cell r="K22">
            <v>30</v>
          </cell>
          <cell r="L22">
            <v>42370</v>
          </cell>
          <cell r="M22">
            <v>42735</v>
          </cell>
          <cell r="N22">
            <v>0</v>
          </cell>
          <cell r="P22">
            <v>0</v>
          </cell>
          <cell r="Q22">
            <v>71</v>
          </cell>
          <cell r="R22" t="str">
            <v>S</v>
          </cell>
          <cell r="S22">
            <v>0</v>
          </cell>
          <cell r="T22">
            <v>74</v>
          </cell>
          <cell r="U22">
            <v>11472890</v>
          </cell>
          <cell r="V22">
            <v>11957660</v>
          </cell>
          <cell r="W22">
            <v>41</v>
          </cell>
          <cell r="X22">
            <v>6625190</v>
          </cell>
        </row>
        <row r="23">
          <cell r="A23">
            <v>2017</v>
          </cell>
          <cell r="B23">
            <v>6095</v>
          </cell>
          <cell r="C23" t="str">
            <v>BAGGIO DAVIDE</v>
          </cell>
          <cell r="D23">
            <v>42810</v>
          </cell>
          <cell r="E23" t="str">
            <v>6_2017</v>
          </cell>
          <cell r="F23">
            <v>42852</v>
          </cell>
          <cell r="G23">
            <v>7612.8</v>
          </cell>
          <cell r="H23">
            <v>7612.8</v>
          </cell>
          <cell r="I23">
            <v>0</v>
          </cell>
          <cell r="J23">
            <v>42906</v>
          </cell>
          <cell r="K23">
            <v>30</v>
          </cell>
          <cell r="L23">
            <v>42370</v>
          </cell>
          <cell r="M23">
            <v>42735</v>
          </cell>
          <cell r="N23">
            <v>0</v>
          </cell>
          <cell r="P23">
            <v>0</v>
          </cell>
          <cell r="Q23">
            <v>54</v>
          </cell>
          <cell r="R23" t="str">
            <v>S</v>
          </cell>
          <cell r="S23">
            <v>0</v>
          </cell>
          <cell r="T23">
            <v>96</v>
          </cell>
          <cell r="U23">
            <v>411091.20000000001</v>
          </cell>
          <cell r="V23">
            <v>730828.80000000005</v>
          </cell>
          <cell r="W23">
            <v>24</v>
          </cell>
          <cell r="X23">
            <v>182707.20000000001</v>
          </cell>
        </row>
        <row r="24">
          <cell r="A24">
            <v>2017</v>
          </cell>
          <cell r="B24">
            <v>8152</v>
          </cell>
          <cell r="C24" t="str">
            <v>BARTOLOMEO FERRACINA COOP</v>
          </cell>
          <cell r="D24">
            <v>42886</v>
          </cell>
          <cell r="E24" t="str">
            <v>30-ott</v>
          </cell>
          <cell r="F24">
            <v>42900</v>
          </cell>
          <cell r="G24">
            <v>3097.58</v>
          </cell>
          <cell r="H24">
            <v>3097.58</v>
          </cell>
          <cell r="I24">
            <v>0</v>
          </cell>
          <cell r="J24">
            <v>42906</v>
          </cell>
          <cell r="K24">
            <v>30</v>
          </cell>
          <cell r="L24">
            <v>42370</v>
          </cell>
          <cell r="M24">
            <v>42735</v>
          </cell>
          <cell r="N24">
            <v>0</v>
          </cell>
          <cell r="P24">
            <v>0</v>
          </cell>
          <cell r="Q24">
            <v>6</v>
          </cell>
          <cell r="R24" t="str">
            <v>S</v>
          </cell>
          <cell r="S24">
            <v>0</v>
          </cell>
          <cell r="T24">
            <v>20</v>
          </cell>
          <cell r="U24">
            <v>18585.48</v>
          </cell>
          <cell r="V24">
            <v>61951.6</v>
          </cell>
          <cell r="W24">
            <v>-24</v>
          </cell>
          <cell r="X24">
            <v>-74341.919999999998</v>
          </cell>
        </row>
        <row r="25">
          <cell r="A25">
            <v>2017</v>
          </cell>
          <cell r="B25">
            <v>8052</v>
          </cell>
          <cell r="C25" t="str">
            <v>CAMST SOC. COOP. A.R.L.</v>
          </cell>
          <cell r="D25">
            <v>42886</v>
          </cell>
          <cell r="E25" t="str">
            <v>2000788400</v>
          </cell>
          <cell r="F25">
            <v>42899</v>
          </cell>
          <cell r="G25">
            <v>453.11</v>
          </cell>
          <cell r="H25">
            <v>453.11</v>
          </cell>
          <cell r="I25">
            <v>0</v>
          </cell>
          <cell r="J25">
            <v>42906</v>
          </cell>
          <cell r="K25">
            <v>30</v>
          </cell>
          <cell r="L25">
            <v>42370</v>
          </cell>
          <cell r="M25">
            <v>42735</v>
          </cell>
          <cell r="N25">
            <v>0</v>
          </cell>
          <cell r="P25">
            <v>0</v>
          </cell>
          <cell r="Q25">
            <v>7</v>
          </cell>
          <cell r="R25" t="str">
            <v>S</v>
          </cell>
          <cell r="S25">
            <v>0</v>
          </cell>
          <cell r="T25">
            <v>20</v>
          </cell>
          <cell r="U25">
            <v>3171.77</v>
          </cell>
          <cell r="V25">
            <v>9062.2000000000007</v>
          </cell>
          <cell r="W25">
            <v>-23</v>
          </cell>
          <cell r="X25">
            <v>-10421.530000000001</v>
          </cell>
        </row>
        <row r="26">
          <cell r="A26">
            <v>2017</v>
          </cell>
          <cell r="B26">
            <v>8053</v>
          </cell>
          <cell r="C26" t="str">
            <v>CAMST SOC. COOP. A.R.L.</v>
          </cell>
          <cell r="D26">
            <v>42886</v>
          </cell>
          <cell r="E26" t="str">
            <v>2000788401</v>
          </cell>
          <cell r="F26">
            <v>42899</v>
          </cell>
          <cell r="G26">
            <v>703.93</v>
          </cell>
          <cell r="H26">
            <v>703.93</v>
          </cell>
          <cell r="I26">
            <v>0</v>
          </cell>
          <cell r="J26">
            <v>42906</v>
          </cell>
          <cell r="K26">
            <v>30</v>
          </cell>
          <cell r="L26">
            <v>42370</v>
          </cell>
          <cell r="M26">
            <v>42735</v>
          </cell>
          <cell r="N26">
            <v>0</v>
          </cell>
          <cell r="P26">
            <v>0</v>
          </cell>
          <cell r="Q26">
            <v>7</v>
          </cell>
          <cell r="R26" t="str">
            <v>S</v>
          </cell>
          <cell r="S26">
            <v>0</v>
          </cell>
          <cell r="T26">
            <v>20</v>
          </cell>
          <cell r="U26">
            <v>4927.51</v>
          </cell>
          <cell r="V26">
            <v>14078.6</v>
          </cell>
          <cell r="W26">
            <v>-23</v>
          </cell>
          <cell r="X26">
            <v>-16190.39</v>
          </cell>
        </row>
        <row r="27">
          <cell r="A27">
            <v>2017</v>
          </cell>
          <cell r="B27">
            <v>8051</v>
          </cell>
          <cell r="C27" t="str">
            <v>CASA DI RIPOSO DI CARTIGLIANO</v>
          </cell>
          <cell r="D27">
            <v>42898</v>
          </cell>
          <cell r="E27" t="str">
            <v>40/E</v>
          </cell>
          <cell r="F27">
            <v>42899</v>
          </cell>
          <cell r="G27">
            <v>350</v>
          </cell>
          <cell r="H27">
            <v>350</v>
          </cell>
          <cell r="I27">
            <v>0</v>
          </cell>
          <cell r="J27">
            <v>42906</v>
          </cell>
          <cell r="K27">
            <v>30</v>
          </cell>
          <cell r="L27">
            <v>42370</v>
          </cell>
          <cell r="M27">
            <v>42735</v>
          </cell>
          <cell r="N27">
            <v>0</v>
          </cell>
          <cell r="P27">
            <v>0</v>
          </cell>
          <cell r="Q27">
            <v>7</v>
          </cell>
          <cell r="R27" t="str">
            <v>S</v>
          </cell>
          <cell r="S27">
            <v>0</v>
          </cell>
          <cell r="T27">
            <v>8</v>
          </cell>
          <cell r="U27">
            <v>2450</v>
          </cell>
          <cell r="V27">
            <v>2800</v>
          </cell>
          <cell r="W27">
            <v>-23</v>
          </cell>
          <cell r="X27">
            <v>-8050</v>
          </cell>
        </row>
        <row r="28">
          <cell r="A28">
            <v>2017</v>
          </cell>
          <cell r="B28">
            <v>8057</v>
          </cell>
          <cell r="C28" t="str">
            <v>CLEAN PLANET COOPERATIVA SOCIALE</v>
          </cell>
          <cell r="D28">
            <v>42886</v>
          </cell>
          <cell r="E28" t="str">
            <v>55</v>
          </cell>
          <cell r="F28">
            <v>42899</v>
          </cell>
          <cell r="G28">
            <v>2531.5</v>
          </cell>
          <cell r="H28">
            <v>2531.5</v>
          </cell>
          <cell r="I28">
            <v>0</v>
          </cell>
          <cell r="J28">
            <v>42906</v>
          </cell>
          <cell r="K28">
            <v>30</v>
          </cell>
          <cell r="L28">
            <v>42370</v>
          </cell>
          <cell r="M28">
            <v>42735</v>
          </cell>
          <cell r="N28">
            <v>0</v>
          </cell>
          <cell r="P28">
            <v>0</v>
          </cell>
          <cell r="Q28">
            <v>7</v>
          </cell>
          <cell r="R28" t="str">
            <v>S</v>
          </cell>
          <cell r="S28">
            <v>0</v>
          </cell>
          <cell r="T28">
            <v>20</v>
          </cell>
          <cell r="U28">
            <v>17720.5</v>
          </cell>
          <cell r="V28">
            <v>50630</v>
          </cell>
          <cell r="W28">
            <v>-23</v>
          </cell>
          <cell r="X28">
            <v>-58224.5</v>
          </cell>
        </row>
        <row r="29">
          <cell r="A29">
            <v>2017</v>
          </cell>
          <cell r="B29">
            <v>6181</v>
          </cell>
          <cell r="C29" t="str">
            <v>DUE UFFICIO SRL</v>
          </cell>
          <cell r="D29">
            <v>42853</v>
          </cell>
          <cell r="E29" t="str">
            <v>60/</v>
          </cell>
          <cell r="F29">
            <v>42857</v>
          </cell>
          <cell r="G29">
            <v>75.95</v>
          </cell>
          <cell r="H29">
            <v>75.95</v>
          </cell>
          <cell r="I29">
            <v>0</v>
          </cell>
          <cell r="J29">
            <v>42906</v>
          </cell>
          <cell r="K29">
            <v>30</v>
          </cell>
          <cell r="L29">
            <v>42370</v>
          </cell>
          <cell r="M29">
            <v>42735</v>
          </cell>
          <cell r="N29">
            <v>0</v>
          </cell>
          <cell r="P29">
            <v>0</v>
          </cell>
          <cell r="Q29">
            <v>49</v>
          </cell>
          <cell r="R29" t="str">
            <v>S</v>
          </cell>
          <cell r="S29">
            <v>0</v>
          </cell>
          <cell r="T29">
            <v>53</v>
          </cell>
          <cell r="U29">
            <v>3721.55</v>
          </cell>
          <cell r="V29">
            <v>4025.35</v>
          </cell>
          <cell r="W29">
            <v>19</v>
          </cell>
          <cell r="X29">
            <v>1443.05</v>
          </cell>
        </row>
        <row r="30">
          <cell r="A30">
            <v>2017</v>
          </cell>
          <cell r="B30">
            <v>6182</v>
          </cell>
          <cell r="C30" t="str">
            <v>DUE UFFICIO SRL</v>
          </cell>
          <cell r="D30">
            <v>42853</v>
          </cell>
          <cell r="E30" t="str">
            <v>61/</v>
          </cell>
          <cell r="F30">
            <v>42857</v>
          </cell>
          <cell r="G30">
            <v>1149.24</v>
          </cell>
          <cell r="H30">
            <v>1149.24</v>
          </cell>
          <cell r="I30">
            <v>0</v>
          </cell>
          <cell r="J30">
            <v>42906</v>
          </cell>
          <cell r="K30">
            <v>30</v>
          </cell>
          <cell r="L30">
            <v>42370</v>
          </cell>
          <cell r="M30">
            <v>42735</v>
          </cell>
          <cell r="N30">
            <v>0</v>
          </cell>
          <cell r="P30">
            <v>0</v>
          </cell>
          <cell r="Q30">
            <v>49</v>
          </cell>
          <cell r="R30" t="str">
            <v>S</v>
          </cell>
          <cell r="S30">
            <v>0</v>
          </cell>
          <cell r="T30">
            <v>53</v>
          </cell>
          <cell r="U30">
            <v>56312.76</v>
          </cell>
          <cell r="V30">
            <v>60909.72</v>
          </cell>
          <cell r="W30">
            <v>19</v>
          </cell>
          <cell r="X30">
            <v>21835.56</v>
          </cell>
        </row>
        <row r="31">
          <cell r="A31">
            <v>2017</v>
          </cell>
          <cell r="B31">
            <v>6184</v>
          </cell>
          <cell r="C31" t="str">
            <v>DUE UFFICIO SRL</v>
          </cell>
          <cell r="D31">
            <v>42853</v>
          </cell>
          <cell r="E31" t="str">
            <v>62/</v>
          </cell>
          <cell r="F31">
            <v>42857</v>
          </cell>
          <cell r="G31">
            <v>1432.08</v>
          </cell>
          <cell r="H31">
            <v>1432.08</v>
          </cell>
          <cell r="I31">
            <v>0</v>
          </cell>
          <cell r="J31">
            <v>42906</v>
          </cell>
          <cell r="K31">
            <v>30</v>
          </cell>
          <cell r="L31">
            <v>42370</v>
          </cell>
          <cell r="M31">
            <v>42735</v>
          </cell>
          <cell r="N31">
            <v>0</v>
          </cell>
          <cell r="P31">
            <v>0</v>
          </cell>
          <cell r="Q31">
            <v>49</v>
          </cell>
          <cell r="R31" t="str">
            <v>S</v>
          </cell>
          <cell r="S31">
            <v>0</v>
          </cell>
          <cell r="T31">
            <v>53</v>
          </cell>
          <cell r="U31">
            <v>70171.92</v>
          </cell>
          <cell r="V31">
            <v>75900.240000000005</v>
          </cell>
          <cell r="W31">
            <v>19</v>
          </cell>
          <cell r="X31">
            <v>27209.52</v>
          </cell>
        </row>
        <row r="32">
          <cell r="A32">
            <v>2017</v>
          </cell>
          <cell r="B32">
            <v>6185</v>
          </cell>
          <cell r="C32" t="str">
            <v>DUE UFFICIO SRL</v>
          </cell>
          <cell r="D32">
            <v>42853</v>
          </cell>
          <cell r="E32" t="str">
            <v>63/</v>
          </cell>
          <cell r="F32">
            <v>42857</v>
          </cell>
          <cell r="G32">
            <v>933.67</v>
          </cell>
          <cell r="H32">
            <v>933.67</v>
          </cell>
          <cell r="I32">
            <v>0</v>
          </cell>
          <cell r="J32">
            <v>42906</v>
          </cell>
          <cell r="K32">
            <v>30</v>
          </cell>
          <cell r="L32">
            <v>42370</v>
          </cell>
          <cell r="M32">
            <v>42735</v>
          </cell>
          <cell r="N32">
            <v>0</v>
          </cell>
          <cell r="P32">
            <v>0</v>
          </cell>
          <cell r="Q32">
            <v>49</v>
          </cell>
          <cell r="R32" t="str">
            <v>S</v>
          </cell>
          <cell r="S32">
            <v>0</v>
          </cell>
          <cell r="T32">
            <v>53</v>
          </cell>
          <cell r="U32">
            <v>45749.83</v>
          </cell>
          <cell r="V32">
            <v>49484.51</v>
          </cell>
          <cell r="W32">
            <v>19</v>
          </cell>
          <cell r="X32">
            <v>17739.73</v>
          </cell>
        </row>
        <row r="33">
          <cell r="A33">
            <v>2017</v>
          </cell>
          <cell r="B33">
            <v>6186</v>
          </cell>
          <cell r="C33" t="str">
            <v>DUE UFFICIO SRL</v>
          </cell>
          <cell r="D33">
            <v>42853</v>
          </cell>
          <cell r="E33" t="str">
            <v>64/</v>
          </cell>
          <cell r="F33">
            <v>42857</v>
          </cell>
          <cell r="G33">
            <v>373.32</v>
          </cell>
          <cell r="H33">
            <v>373.32</v>
          </cell>
          <cell r="I33">
            <v>0</v>
          </cell>
          <cell r="J33">
            <v>42906</v>
          </cell>
          <cell r="K33">
            <v>30</v>
          </cell>
          <cell r="L33">
            <v>42370</v>
          </cell>
          <cell r="M33">
            <v>42735</v>
          </cell>
          <cell r="N33">
            <v>0</v>
          </cell>
          <cell r="P33">
            <v>0</v>
          </cell>
          <cell r="Q33">
            <v>49</v>
          </cell>
          <cell r="R33" t="str">
            <v>S</v>
          </cell>
          <cell r="S33">
            <v>0</v>
          </cell>
          <cell r="T33">
            <v>53</v>
          </cell>
          <cell r="U33">
            <v>18292.68</v>
          </cell>
          <cell r="V33">
            <v>19785.96</v>
          </cell>
          <cell r="W33">
            <v>19</v>
          </cell>
          <cell r="X33">
            <v>7093.08</v>
          </cell>
        </row>
        <row r="34">
          <cell r="A34">
            <v>2017</v>
          </cell>
          <cell r="B34">
            <v>7412</v>
          </cell>
          <cell r="C34" t="str">
            <v>DUE UFFICIO SRL</v>
          </cell>
          <cell r="D34">
            <v>42881</v>
          </cell>
          <cell r="E34" t="str">
            <v>93/</v>
          </cell>
          <cell r="F34">
            <v>42884</v>
          </cell>
          <cell r="G34">
            <v>89.71</v>
          </cell>
          <cell r="H34">
            <v>89.71</v>
          </cell>
          <cell r="I34">
            <v>0</v>
          </cell>
          <cell r="J34">
            <v>42906</v>
          </cell>
          <cell r="K34">
            <v>30</v>
          </cell>
          <cell r="L34">
            <v>42370</v>
          </cell>
          <cell r="M34">
            <v>42735</v>
          </cell>
          <cell r="N34">
            <v>0</v>
          </cell>
          <cell r="P34">
            <v>0</v>
          </cell>
          <cell r="Q34">
            <v>22</v>
          </cell>
          <cell r="R34" t="str">
            <v>S</v>
          </cell>
          <cell r="S34">
            <v>0</v>
          </cell>
          <cell r="T34">
            <v>25</v>
          </cell>
          <cell r="U34">
            <v>1973.62</v>
          </cell>
          <cell r="V34">
            <v>2242.75</v>
          </cell>
          <cell r="W34">
            <v>-8</v>
          </cell>
          <cell r="X34">
            <v>-717.68</v>
          </cell>
        </row>
        <row r="35">
          <cell r="A35">
            <v>2017</v>
          </cell>
          <cell r="B35">
            <v>7987</v>
          </cell>
          <cell r="C35" t="str">
            <v>ENEL ENERGIA SPA MERCATO LIBER</v>
          </cell>
          <cell r="D35">
            <v>42895</v>
          </cell>
          <cell r="E35" t="str">
            <v>4800790756</v>
          </cell>
          <cell r="F35">
            <v>42898</v>
          </cell>
          <cell r="G35">
            <v>297.12</v>
          </cell>
          <cell r="H35">
            <v>297.12</v>
          </cell>
          <cell r="I35">
            <v>0</v>
          </cell>
          <cell r="J35">
            <v>42906</v>
          </cell>
          <cell r="K35">
            <v>30</v>
          </cell>
          <cell r="L35">
            <v>42370</v>
          </cell>
          <cell r="M35">
            <v>42735</v>
          </cell>
          <cell r="N35">
            <v>0</v>
          </cell>
          <cell r="P35">
            <v>0</v>
          </cell>
          <cell r="Q35">
            <v>8</v>
          </cell>
          <cell r="R35" t="str">
            <v>S</v>
          </cell>
          <cell r="S35">
            <v>0</v>
          </cell>
          <cell r="T35">
            <v>11</v>
          </cell>
          <cell r="U35">
            <v>2376.96</v>
          </cell>
          <cell r="V35">
            <v>3268.32</v>
          </cell>
          <cell r="W35">
            <v>-22</v>
          </cell>
          <cell r="X35">
            <v>-6536.64</v>
          </cell>
        </row>
        <row r="36">
          <cell r="A36">
            <v>2017</v>
          </cell>
          <cell r="B36">
            <v>7986</v>
          </cell>
          <cell r="C36" t="str">
            <v>ENEL ENERGIA SPA MERCATO LIBER</v>
          </cell>
          <cell r="D36">
            <v>42895</v>
          </cell>
          <cell r="E36" t="str">
            <v>4800792087</v>
          </cell>
          <cell r="F36">
            <v>42898</v>
          </cell>
          <cell r="G36">
            <v>226.55</v>
          </cell>
          <cell r="H36">
            <v>226.55</v>
          </cell>
          <cell r="I36">
            <v>0</v>
          </cell>
          <cell r="J36">
            <v>42906</v>
          </cell>
          <cell r="K36">
            <v>30</v>
          </cell>
          <cell r="L36">
            <v>42370</v>
          </cell>
          <cell r="M36">
            <v>42735</v>
          </cell>
          <cell r="N36">
            <v>0</v>
          </cell>
          <cell r="P36">
            <v>0</v>
          </cell>
          <cell r="Q36">
            <v>8</v>
          </cell>
          <cell r="R36" t="str">
            <v>S</v>
          </cell>
          <cell r="S36">
            <v>0</v>
          </cell>
          <cell r="T36">
            <v>11</v>
          </cell>
          <cell r="U36">
            <v>1812.4</v>
          </cell>
          <cell r="V36">
            <v>2492.0500000000002</v>
          </cell>
          <cell r="W36">
            <v>-22</v>
          </cell>
          <cell r="X36">
            <v>-4984.1000000000004</v>
          </cell>
        </row>
        <row r="37">
          <cell r="A37">
            <v>2017</v>
          </cell>
          <cell r="B37">
            <v>6370</v>
          </cell>
          <cell r="C37" t="str">
            <v>ENI SPA DIVISIONE</v>
          </cell>
          <cell r="D37">
            <v>42855</v>
          </cell>
          <cell r="E37" t="str">
            <v>29351134</v>
          </cell>
          <cell r="F37">
            <v>42859</v>
          </cell>
          <cell r="G37">
            <v>1151.47</v>
          </cell>
          <cell r="H37">
            <v>1151.47</v>
          </cell>
          <cell r="I37">
            <v>0</v>
          </cell>
          <cell r="J37">
            <v>42906</v>
          </cell>
          <cell r="K37">
            <v>30</v>
          </cell>
          <cell r="L37">
            <v>42370</v>
          </cell>
          <cell r="M37">
            <v>42735</v>
          </cell>
          <cell r="N37">
            <v>0</v>
          </cell>
          <cell r="P37">
            <v>0</v>
          </cell>
          <cell r="Q37">
            <v>47</v>
          </cell>
          <cell r="R37" t="str">
            <v>S</v>
          </cell>
          <cell r="S37">
            <v>0</v>
          </cell>
          <cell r="T37">
            <v>51</v>
          </cell>
          <cell r="U37">
            <v>54119.09</v>
          </cell>
          <cell r="V37">
            <v>58724.97</v>
          </cell>
          <cell r="W37">
            <v>17</v>
          </cell>
          <cell r="X37">
            <v>19574.990000000002</v>
          </cell>
        </row>
        <row r="38">
          <cell r="A38">
            <v>2017</v>
          </cell>
          <cell r="B38">
            <v>7728</v>
          </cell>
          <cell r="C38" t="str">
            <v>ETRA SPA</v>
          </cell>
          <cell r="D38">
            <v>42887</v>
          </cell>
          <cell r="E38" t="str">
            <v>5003793</v>
          </cell>
          <cell r="F38">
            <v>42891</v>
          </cell>
          <cell r="G38">
            <v>570.70000000000005</v>
          </cell>
          <cell r="H38">
            <v>570.70000000000005</v>
          </cell>
          <cell r="I38">
            <v>0</v>
          </cell>
          <cell r="J38">
            <v>42906</v>
          </cell>
          <cell r="K38">
            <v>30</v>
          </cell>
          <cell r="L38">
            <v>42370</v>
          </cell>
          <cell r="M38">
            <v>42735</v>
          </cell>
          <cell r="N38">
            <v>0</v>
          </cell>
          <cell r="P38">
            <v>0</v>
          </cell>
          <cell r="Q38">
            <v>15</v>
          </cell>
          <cell r="R38" t="str">
            <v>S</v>
          </cell>
          <cell r="S38">
            <v>0</v>
          </cell>
          <cell r="T38">
            <v>19</v>
          </cell>
          <cell r="U38">
            <v>8560.5</v>
          </cell>
          <cell r="V38">
            <v>10843.3</v>
          </cell>
          <cell r="W38">
            <v>-15</v>
          </cell>
          <cell r="X38">
            <v>-8560.5</v>
          </cell>
        </row>
        <row r="39">
          <cell r="A39">
            <v>2017</v>
          </cell>
          <cell r="B39">
            <v>8161</v>
          </cell>
          <cell r="C39" t="str">
            <v>RANGERS SRL</v>
          </cell>
          <cell r="D39">
            <v>42887</v>
          </cell>
          <cell r="E39" t="str">
            <v>2054/VPA</v>
          </cell>
          <cell r="F39">
            <v>42900</v>
          </cell>
          <cell r="G39">
            <v>305</v>
          </cell>
          <cell r="H39">
            <v>305</v>
          </cell>
          <cell r="I39">
            <v>0</v>
          </cell>
          <cell r="J39">
            <v>42906</v>
          </cell>
          <cell r="K39">
            <v>30</v>
          </cell>
          <cell r="L39">
            <v>42370</v>
          </cell>
          <cell r="M39">
            <v>42735</v>
          </cell>
          <cell r="N39">
            <v>0</v>
          </cell>
          <cell r="P39">
            <v>0</v>
          </cell>
          <cell r="Q39">
            <v>6</v>
          </cell>
          <cell r="R39" t="str">
            <v>S</v>
          </cell>
          <cell r="S39">
            <v>0</v>
          </cell>
          <cell r="T39">
            <v>19</v>
          </cell>
          <cell r="U39">
            <v>1830</v>
          </cell>
          <cell r="V39">
            <v>5795</v>
          </cell>
          <cell r="W39">
            <v>-24</v>
          </cell>
          <cell r="X39">
            <v>-7320</v>
          </cell>
        </row>
        <row r="40">
          <cell r="A40">
            <v>2017</v>
          </cell>
          <cell r="B40">
            <v>7891</v>
          </cell>
          <cell r="C40" t="str">
            <v>ADELANTE SOC.COOP.SOC.LE ONLUS</v>
          </cell>
          <cell r="D40">
            <v>42886</v>
          </cell>
          <cell r="E40" t="str">
            <v>92E</v>
          </cell>
          <cell r="F40">
            <v>42894</v>
          </cell>
          <cell r="G40">
            <v>1638</v>
          </cell>
          <cell r="H40">
            <v>1638</v>
          </cell>
          <cell r="I40">
            <v>0</v>
          </cell>
          <cell r="J40">
            <v>42898</v>
          </cell>
          <cell r="K40">
            <v>30</v>
          </cell>
          <cell r="L40">
            <v>42370</v>
          </cell>
          <cell r="M40">
            <v>42735</v>
          </cell>
          <cell r="N40">
            <v>0</v>
          </cell>
          <cell r="P40">
            <v>0</v>
          </cell>
          <cell r="Q40">
            <v>4</v>
          </cell>
          <cell r="R40" t="str">
            <v>S</v>
          </cell>
          <cell r="S40">
            <v>0</v>
          </cell>
          <cell r="T40">
            <v>12</v>
          </cell>
          <cell r="U40">
            <v>6552</v>
          </cell>
          <cell r="V40">
            <v>19656</v>
          </cell>
          <cell r="W40">
            <v>-26</v>
          </cell>
          <cell r="X40">
            <v>-42588</v>
          </cell>
        </row>
        <row r="41">
          <cell r="A41">
            <v>2017</v>
          </cell>
          <cell r="B41">
            <v>7726</v>
          </cell>
          <cell r="C41" t="str">
            <v>AGRI PAROLIN SNC</v>
          </cell>
          <cell r="D41">
            <v>42886</v>
          </cell>
          <cell r="E41" t="str">
            <v>FATTPA 7_17</v>
          </cell>
          <cell r="F41">
            <v>42891</v>
          </cell>
          <cell r="G41">
            <v>1212.75</v>
          </cell>
          <cell r="H41">
            <v>1212.75</v>
          </cell>
          <cell r="I41">
            <v>0</v>
          </cell>
          <cell r="J41">
            <v>42898</v>
          </cell>
          <cell r="K41">
            <v>30</v>
          </cell>
          <cell r="L41">
            <v>42370</v>
          </cell>
          <cell r="M41">
            <v>42735</v>
          </cell>
          <cell r="N41">
            <v>0</v>
          </cell>
          <cell r="P41">
            <v>0</v>
          </cell>
          <cell r="Q41">
            <v>7</v>
          </cell>
          <cell r="R41" t="str">
            <v>S</v>
          </cell>
          <cell r="S41">
            <v>0</v>
          </cell>
          <cell r="T41">
            <v>12</v>
          </cell>
          <cell r="U41">
            <v>8489.25</v>
          </cell>
          <cell r="V41">
            <v>14553</v>
          </cell>
          <cell r="W41">
            <v>-23</v>
          </cell>
          <cell r="X41">
            <v>-27893.25</v>
          </cell>
        </row>
        <row r="42">
          <cell r="A42">
            <v>2017</v>
          </cell>
          <cell r="B42">
            <v>7668</v>
          </cell>
          <cell r="C42" t="str">
            <v>CAROLLO SRL</v>
          </cell>
          <cell r="D42">
            <v>42877</v>
          </cell>
          <cell r="E42" t="str">
            <v>2017   115/A</v>
          </cell>
          <cell r="F42">
            <v>42887</v>
          </cell>
          <cell r="G42">
            <v>3453.64</v>
          </cell>
          <cell r="H42">
            <v>3453.64</v>
          </cell>
          <cell r="I42">
            <v>0</v>
          </cell>
          <cell r="J42">
            <v>42898</v>
          </cell>
          <cell r="K42">
            <v>30</v>
          </cell>
          <cell r="L42">
            <v>42370</v>
          </cell>
          <cell r="M42">
            <v>42735</v>
          </cell>
          <cell r="N42">
            <v>0</v>
          </cell>
          <cell r="P42">
            <v>0</v>
          </cell>
          <cell r="Q42">
            <v>11</v>
          </cell>
          <cell r="R42" t="str">
            <v>S</v>
          </cell>
          <cell r="S42">
            <v>0</v>
          </cell>
          <cell r="T42">
            <v>21</v>
          </cell>
          <cell r="U42">
            <v>37990.04</v>
          </cell>
          <cell r="V42">
            <v>72526.44</v>
          </cell>
          <cell r="W42">
            <v>-19</v>
          </cell>
          <cell r="X42">
            <v>-65619.16</v>
          </cell>
        </row>
        <row r="43">
          <cell r="A43">
            <v>2017</v>
          </cell>
          <cell r="B43">
            <v>7670</v>
          </cell>
          <cell r="C43" t="str">
            <v>DB NETWORK di  Sgambaro Gionata</v>
          </cell>
          <cell r="D43">
            <v>42886</v>
          </cell>
          <cell r="E43" t="str">
            <v>PA007</v>
          </cell>
          <cell r="F43">
            <v>42887</v>
          </cell>
          <cell r="G43">
            <v>854</v>
          </cell>
          <cell r="H43">
            <v>854</v>
          </cell>
          <cell r="I43">
            <v>0</v>
          </cell>
          <cell r="J43">
            <v>42898</v>
          </cell>
          <cell r="K43">
            <v>30</v>
          </cell>
          <cell r="L43">
            <v>42370</v>
          </cell>
          <cell r="M43">
            <v>42735</v>
          </cell>
          <cell r="N43">
            <v>0</v>
          </cell>
          <cell r="P43">
            <v>0</v>
          </cell>
          <cell r="Q43">
            <v>11</v>
          </cell>
          <cell r="R43" t="str">
            <v>S</v>
          </cell>
          <cell r="S43">
            <v>0</v>
          </cell>
          <cell r="T43">
            <v>12</v>
          </cell>
          <cell r="U43">
            <v>9394</v>
          </cell>
          <cell r="V43">
            <v>10248</v>
          </cell>
          <cell r="W43">
            <v>-19</v>
          </cell>
          <cell r="X43">
            <v>-16226</v>
          </cell>
        </row>
        <row r="44">
          <cell r="A44">
            <v>2017</v>
          </cell>
          <cell r="B44">
            <v>7734</v>
          </cell>
          <cell r="C44" t="str">
            <v>GUBERT SYSTEM</v>
          </cell>
          <cell r="D44">
            <v>42886</v>
          </cell>
          <cell r="E44" t="str">
            <v>6</v>
          </cell>
          <cell r="F44">
            <v>42891</v>
          </cell>
          <cell r="G44">
            <v>7991</v>
          </cell>
          <cell r="H44">
            <v>7991</v>
          </cell>
          <cell r="I44">
            <v>0</v>
          </cell>
          <cell r="J44">
            <v>42898</v>
          </cell>
          <cell r="K44">
            <v>30</v>
          </cell>
          <cell r="L44">
            <v>42370</v>
          </cell>
          <cell r="M44">
            <v>42735</v>
          </cell>
          <cell r="N44">
            <v>0</v>
          </cell>
          <cell r="P44">
            <v>0</v>
          </cell>
          <cell r="Q44">
            <v>7</v>
          </cell>
          <cell r="R44" t="str">
            <v>S</v>
          </cell>
          <cell r="S44">
            <v>0</v>
          </cell>
          <cell r="T44">
            <v>12</v>
          </cell>
          <cell r="U44">
            <v>55937</v>
          </cell>
          <cell r="V44">
            <v>95892</v>
          </cell>
          <cell r="W44">
            <v>-23</v>
          </cell>
          <cell r="X44">
            <v>-183793</v>
          </cell>
        </row>
        <row r="45">
          <cell r="A45">
            <v>2017</v>
          </cell>
          <cell r="B45">
            <v>7180</v>
          </cell>
          <cell r="C45" t="str">
            <v>INTERAZIONE SRL</v>
          </cell>
          <cell r="D45">
            <v>42864</v>
          </cell>
          <cell r="E45" t="str">
            <v xml:space="preserve">   375/02</v>
          </cell>
          <cell r="F45">
            <v>42878</v>
          </cell>
          <cell r="G45">
            <v>120</v>
          </cell>
          <cell r="H45">
            <v>120</v>
          </cell>
          <cell r="I45">
            <v>0</v>
          </cell>
          <cell r="J45">
            <v>42898</v>
          </cell>
          <cell r="K45">
            <v>30</v>
          </cell>
          <cell r="L45">
            <v>42370</v>
          </cell>
          <cell r="M45">
            <v>42735</v>
          </cell>
          <cell r="N45">
            <v>0</v>
          </cell>
          <cell r="P45">
            <v>0</v>
          </cell>
          <cell r="Q45">
            <v>20</v>
          </cell>
          <cell r="R45" t="str">
            <v>S</v>
          </cell>
          <cell r="S45">
            <v>0</v>
          </cell>
          <cell r="T45">
            <v>34</v>
          </cell>
          <cell r="U45">
            <v>2400</v>
          </cell>
          <cell r="V45">
            <v>4080</v>
          </cell>
          <cell r="W45">
            <v>-10</v>
          </cell>
          <cell r="X45">
            <v>-1200</v>
          </cell>
        </row>
        <row r="46">
          <cell r="A46">
            <v>2017</v>
          </cell>
          <cell r="B46">
            <v>7413</v>
          </cell>
          <cell r="C46" t="str">
            <v>KIBERNETES SRL</v>
          </cell>
          <cell r="D46">
            <v>42879</v>
          </cell>
          <cell r="E46" t="str">
            <v>0000739 / PAE</v>
          </cell>
          <cell r="F46">
            <v>42884</v>
          </cell>
          <cell r="G46">
            <v>2548.58</v>
          </cell>
          <cell r="H46">
            <v>2548.58</v>
          </cell>
          <cell r="I46">
            <v>0</v>
          </cell>
          <cell r="J46">
            <v>42898</v>
          </cell>
          <cell r="K46">
            <v>30</v>
          </cell>
          <cell r="L46">
            <v>42370</v>
          </cell>
          <cell r="M46">
            <v>42735</v>
          </cell>
          <cell r="N46">
            <v>0</v>
          </cell>
          <cell r="P46">
            <v>0</v>
          </cell>
          <cell r="Q46">
            <v>14</v>
          </cell>
          <cell r="R46" t="str">
            <v>S</v>
          </cell>
          <cell r="S46">
            <v>0</v>
          </cell>
          <cell r="T46">
            <v>19</v>
          </cell>
          <cell r="U46">
            <v>35680.120000000003</v>
          </cell>
          <cell r="V46">
            <v>48423.02</v>
          </cell>
          <cell r="W46">
            <v>-16</v>
          </cell>
          <cell r="X46">
            <v>-40777.279999999999</v>
          </cell>
        </row>
        <row r="47">
          <cell r="A47">
            <v>2017</v>
          </cell>
          <cell r="B47">
            <v>6709</v>
          </cell>
          <cell r="C47" t="str">
            <v>OIKONOS CONSULTING SAS</v>
          </cell>
          <cell r="D47">
            <v>42860</v>
          </cell>
          <cell r="E47" t="str">
            <v>apr-17</v>
          </cell>
          <cell r="F47">
            <v>42866</v>
          </cell>
          <cell r="G47">
            <v>3416</v>
          </cell>
          <cell r="H47">
            <v>3416</v>
          </cell>
          <cell r="I47">
            <v>0</v>
          </cell>
          <cell r="J47">
            <v>42898</v>
          </cell>
          <cell r="K47">
            <v>30</v>
          </cell>
          <cell r="L47">
            <v>42370</v>
          </cell>
          <cell r="M47">
            <v>42735</v>
          </cell>
          <cell r="N47">
            <v>0</v>
          </cell>
          <cell r="P47">
            <v>0</v>
          </cell>
          <cell r="Q47">
            <v>32</v>
          </cell>
          <cell r="R47" t="str">
            <v>S</v>
          </cell>
          <cell r="S47">
            <v>0</v>
          </cell>
          <cell r="T47">
            <v>38</v>
          </cell>
          <cell r="U47">
            <v>109312</v>
          </cell>
          <cell r="V47">
            <v>129808</v>
          </cell>
          <cell r="W47">
            <v>2</v>
          </cell>
          <cell r="X47">
            <v>6832</v>
          </cell>
        </row>
        <row r="48">
          <cell r="A48">
            <v>2017</v>
          </cell>
          <cell r="B48">
            <v>7845</v>
          </cell>
          <cell r="C48" t="str">
            <v>ORTOLANI ALBERTO (DI TERRIBILE LUCIA)</v>
          </cell>
          <cell r="D48">
            <v>42886</v>
          </cell>
          <cell r="E48" t="str">
            <v>15/ PA</v>
          </cell>
          <cell r="F48">
            <v>42893</v>
          </cell>
          <cell r="G48">
            <v>231.8</v>
          </cell>
          <cell r="H48">
            <v>231.8</v>
          </cell>
          <cell r="I48">
            <v>0</v>
          </cell>
          <cell r="J48">
            <v>42898</v>
          </cell>
          <cell r="K48">
            <v>30</v>
          </cell>
          <cell r="L48">
            <v>42370</v>
          </cell>
          <cell r="M48">
            <v>42735</v>
          </cell>
          <cell r="N48">
            <v>0</v>
          </cell>
          <cell r="P48">
            <v>0</v>
          </cell>
          <cell r="Q48">
            <v>5</v>
          </cell>
          <cell r="R48" t="str">
            <v>S</v>
          </cell>
          <cell r="S48">
            <v>0</v>
          </cell>
          <cell r="T48">
            <v>12</v>
          </cell>
          <cell r="U48">
            <v>1159</v>
          </cell>
          <cell r="V48">
            <v>2781.6</v>
          </cell>
          <cell r="W48">
            <v>-25</v>
          </cell>
          <cell r="X48">
            <v>-5795</v>
          </cell>
        </row>
        <row r="49">
          <cell r="A49">
            <v>2017</v>
          </cell>
          <cell r="B49">
            <v>7806</v>
          </cell>
          <cell r="C49" t="str">
            <v>VIAGGI REBELLATO DI G. REBELLATO &amp; C. SNC</v>
          </cell>
          <cell r="D49">
            <v>42892</v>
          </cell>
          <cell r="E49" t="str">
            <v>72/PA</v>
          </cell>
          <cell r="F49">
            <v>42892</v>
          </cell>
          <cell r="G49">
            <v>11304.43</v>
          </cell>
          <cell r="H49">
            <v>11304.43</v>
          </cell>
          <cell r="I49">
            <v>0</v>
          </cell>
          <cell r="J49">
            <v>42895</v>
          </cell>
          <cell r="K49">
            <v>30</v>
          </cell>
          <cell r="L49">
            <v>42370</v>
          </cell>
          <cell r="M49">
            <v>42735</v>
          </cell>
          <cell r="N49">
            <v>0</v>
          </cell>
          <cell r="P49">
            <v>0</v>
          </cell>
          <cell r="Q49">
            <v>3</v>
          </cell>
          <cell r="R49" t="str">
            <v>S</v>
          </cell>
          <cell r="S49">
            <v>0</v>
          </cell>
          <cell r="T49">
            <v>3</v>
          </cell>
          <cell r="U49">
            <v>33913.29</v>
          </cell>
          <cell r="V49">
            <v>33913.29</v>
          </cell>
          <cell r="W49">
            <v>-27</v>
          </cell>
          <cell r="X49">
            <v>-305219.61</v>
          </cell>
        </row>
        <row r="50">
          <cell r="A50">
            <v>2017</v>
          </cell>
          <cell r="B50">
            <v>7805</v>
          </cell>
          <cell r="C50" t="str">
            <v>VIAGGI REBELLATO DI G. REBELLATO &amp; C. SNC</v>
          </cell>
          <cell r="D50">
            <v>42892</v>
          </cell>
          <cell r="E50" t="str">
            <v>73/PA</v>
          </cell>
          <cell r="F50">
            <v>42892</v>
          </cell>
          <cell r="G50">
            <v>1804</v>
          </cell>
          <cell r="H50">
            <v>1804</v>
          </cell>
          <cell r="I50">
            <v>0</v>
          </cell>
          <cell r="J50">
            <v>42895</v>
          </cell>
          <cell r="K50">
            <v>30</v>
          </cell>
          <cell r="L50">
            <v>42370</v>
          </cell>
          <cell r="M50">
            <v>42735</v>
          </cell>
          <cell r="N50">
            <v>0</v>
          </cell>
          <cell r="P50">
            <v>0</v>
          </cell>
          <cell r="Q50">
            <v>3</v>
          </cell>
          <cell r="R50" t="str">
            <v>S</v>
          </cell>
          <cell r="S50">
            <v>0</v>
          </cell>
          <cell r="T50">
            <v>3</v>
          </cell>
          <cell r="U50">
            <v>5412</v>
          </cell>
          <cell r="V50">
            <v>5412</v>
          </cell>
          <cell r="W50">
            <v>-27</v>
          </cell>
          <cell r="X50">
            <v>-48708</v>
          </cell>
        </row>
        <row r="51">
          <cell r="A51">
            <v>2017</v>
          </cell>
          <cell r="B51">
            <v>7672</v>
          </cell>
          <cell r="C51" t="str">
            <v>ACTS INFORMATICA</v>
          </cell>
          <cell r="D51">
            <v>42886</v>
          </cell>
          <cell r="E51" t="str">
            <v>15/PA/2017</v>
          </cell>
          <cell r="F51">
            <v>42887</v>
          </cell>
          <cell r="G51">
            <v>610</v>
          </cell>
          <cell r="H51">
            <v>610</v>
          </cell>
          <cell r="I51">
            <v>0</v>
          </cell>
          <cell r="J51">
            <v>42894</v>
          </cell>
          <cell r="K51">
            <v>30</v>
          </cell>
          <cell r="L51">
            <v>42370</v>
          </cell>
          <cell r="M51">
            <v>42735</v>
          </cell>
          <cell r="N51">
            <v>0</v>
          </cell>
          <cell r="P51">
            <v>0</v>
          </cell>
          <cell r="Q51">
            <v>7</v>
          </cell>
          <cell r="R51" t="str">
            <v>S</v>
          </cell>
          <cell r="S51">
            <v>0</v>
          </cell>
          <cell r="T51">
            <v>8</v>
          </cell>
          <cell r="U51">
            <v>4270</v>
          </cell>
          <cell r="V51">
            <v>4880</v>
          </cell>
          <cell r="W51">
            <v>-23</v>
          </cell>
          <cell r="X51">
            <v>-14030</v>
          </cell>
        </row>
        <row r="52">
          <cell r="A52">
            <v>2017</v>
          </cell>
          <cell r="B52">
            <v>5623</v>
          </cell>
          <cell r="C52" t="str">
            <v>ELTRAFF SRL</v>
          </cell>
          <cell r="D52">
            <v>42838</v>
          </cell>
          <cell r="E52" t="str">
            <v>0362/17/PA</v>
          </cell>
          <cell r="F52">
            <v>42839</v>
          </cell>
          <cell r="G52">
            <v>1683.6</v>
          </cell>
          <cell r="H52">
            <v>1683.6</v>
          </cell>
          <cell r="I52">
            <v>0</v>
          </cell>
          <cell r="J52">
            <v>42894</v>
          </cell>
          <cell r="K52">
            <v>30</v>
          </cell>
          <cell r="L52">
            <v>42370</v>
          </cell>
          <cell r="M52">
            <v>42735</v>
          </cell>
          <cell r="N52">
            <v>0</v>
          </cell>
          <cell r="P52">
            <v>0</v>
          </cell>
          <cell r="Q52">
            <v>55</v>
          </cell>
          <cell r="R52" t="str">
            <v>S</v>
          </cell>
          <cell r="S52">
            <v>0</v>
          </cell>
          <cell r="T52">
            <v>56</v>
          </cell>
          <cell r="U52">
            <v>92598</v>
          </cell>
          <cell r="V52">
            <v>94281.600000000006</v>
          </cell>
          <cell r="W52">
            <v>25</v>
          </cell>
          <cell r="X52">
            <v>42090</v>
          </cell>
        </row>
        <row r="53">
          <cell r="A53">
            <v>2017</v>
          </cell>
          <cell r="B53">
            <v>7669</v>
          </cell>
          <cell r="C53" t="str">
            <v>KYOCERA DOCUMENT SOLUTUONS ITALIA SPA</v>
          </cell>
          <cell r="D53">
            <v>42886</v>
          </cell>
          <cell r="E53" t="str">
            <v>1010421584</v>
          </cell>
          <cell r="F53">
            <v>42887</v>
          </cell>
          <cell r="G53">
            <v>152.61000000000001</v>
          </cell>
          <cell r="H53">
            <v>152.61000000000001</v>
          </cell>
          <cell r="I53">
            <v>0</v>
          </cell>
          <cell r="J53">
            <v>42894</v>
          </cell>
          <cell r="K53">
            <v>30</v>
          </cell>
          <cell r="L53">
            <v>42370</v>
          </cell>
          <cell r="M53">
            <v>42735</v>
          </cell>
          <cell r="N53">
            <v>0</v>
          </cell>
          <cell r="P53">
            <v>0</v>
          </cell>
          <cell r="Q53">
            <v>7</v>
          </cell>
          <cell r="R53" t="str">
            <v>S</v>
          </cell>
          <cell r="S53">
            <v>0</v>
          </cell>
          <cell r="T53">
            <v>8</v>
          </cell>
          <cell r="U53">
            <v>1068.27</v>
          </cell>
          <cell r="V53">
            <v>1220.8800000000001</v>
          </cell>
          <cell r="W53">
            <v>-23</v>
          </cell>
          <cell r="X53">
            <v>-3510.03</v>
          </cell>
        </row>
        <row r="54">
          <cell r="A54">
            <v>2017</v>
          </cell>
          <cell r="B54">
            <v>7414</v>
          </cell>
          <cell r="C54" t="str">
            <v>POSTE ITALIANE</v>
          </cell>
          <cell r="D54">
            <v>42873</v>
          </cell>
          <cell r="E54" t="str">
            <v>8017098716</v>
          </cell>
          <cell r="F54">
            <v>42884</v>
          </cell>
          <cell r="G54">
            <v>17.37</v>
          </cell>
          <cell r="H54">
            <v>17.37</v>
          </cell>
          <cell r="I54">
            <v>0</v>
          </cell>
          <cell r="J54">
            <v>42894</v>
          </cell>
          <cell r="K54">
            <v>30</v>
          </cell>
          <cell r="L54">
            <v>42370</v>
          </cell>
          <cell r="M54">
            <v>42735</v>
          </cell>
          <cell r="N54">
            <v>0</v>
          </cell>
          <cell r="P54">
            <v>0</v>
          </cell>
          <cell r="Q54">
            <v>10</v>
          </cell>
          <cell r="R54" t="str">
            <v>S</v>
          </cell>
          <cell r="S54">
            <v>0</v>
          </cell>
          <cell r="T54">
            <v>21</v>
          </cell>
          <cell r="U54">
            <v>173.7</v>
          </cell>
          <cell r="V54">
            <v>364.77</v>
          </cell>
          <cell r="W54">
            <v>-20</v>
          </cell>
          <cell r="X54">
            <v>-347.4</v>
          </cell>
        </row>
        <row r="55">
          <cell r="A55">
            <v>2017</v>
          </cell>
          <cell r="B55">
            <v>7346</v>
          </cell>
          <cell r="C55" t="str">
            <v>BETA SOC. COOP.SOC.</v>
          </cell>
          <cell r="D55">
            <v>42855</v>
          </cell>
          <cell r="E55" t="str">
            <v>165/P17</v>
          </cell>
          <cell r="F55">
            <v>42880</v>
          </cell>
          <cell r="G55">
            <v>1835.08</v>
          </cell>
          <cell r="H55">
            <v>1835.08</v>
          </cell>
          <cell r="I55">
            <v>0</v>
          </cell>
          <cell r="J55">
            <v>42892</v>
          </cell>
          <cell r="K55">
            <v>30</v>
          </cell>
          <cell r="L55">
            <v>42370</v>
          </cell>
          <cell r="M55">
            <v>42735</v>
          </cell>
          <cell r="N55">
            <v>0</v>
          </cell>
          <cell r="P55">
            <v>0</v>
          </cell>
          <cell r="Q55">
            <v>12</v>
          </cell>
          <cell r="R55" t="str">
            <v>S</v>
          </cell>
          <cell r="S55">
            <v>0</v>
          </cell>
          <cell r="T55">
            <v>37</v>
          </cell>
          <cell r="U55">
            <v>22020.959999999999</v>
          </cell>
          <cell r="V55">
            <v>67897.960000000006</v>
          </cell>
          <cell r="W55">
            <v>-18</v>
          </cell>
          <cell r="X55">
            <v>-33031.440000000002</v>
          </cell>
        </row>
        <row r="56">
          <cell r="A56">
            <v>2017</v>
          </cell>
          <cell r="B56">
            <v>7478</v>
          </cell>
          <cell r="C56" t="str">
            <v>BORDIGNON GIOVANNI CARLO</v>
          </cell>
          <cell r="D56">
            <v>42884</v>
          </cell>
          <cell r="E56" t="str">
            <v>A/009</v>
          </cell>
          <cell r="F56">
            <v>42885</v>
          </cell>
          <cell r="G56">
            <v>1750.31</v>
          </cell>
          <cell r="H56">
            <v>1750.31</v>
          </cell>
          <cell r="I56">
            <v>0</v>
          </cell>
          <cell r="J56">
            <v>42892</v>
          </cell>
          <cell r="K56">
            <v>30</v>
          </cell>
          <cell r="L56">
            <v>42370</v>
          </cell>
          <cell r="M56">
            <v>42735</v>
          </cell>
          <cell r="N56">
            <v>0</v>
          </cell>
          <cell r="P56">
            <v>0</v>
          </cell>
          <cell r="Q56">
            <v>7</v>
          </cell>
          <cell r="R56" t="str">
            <v>S</v>
          </cell>
          <cell r="S56">
            <v>0</v>
          </cell>
          <cell r="T56">
            <v>8</v>
          </cell>
          <cell r="U56">
            <v>12252.17</v>
          </cell>
          <cell r="V56">
            <v>14002.48</v>
          </cell>
          <cell r="W56">
            <v>-23</v>
          </cell>
          <cell r="X56">
            <v>-40257.129999999997</v>
          </cell>
        </row>
        <row r="57">
          <cell r="A57">
            <v>2017</v>
          </cell>
          <cell r="B57">
            <v>7584</v>
          </cell>
          <cell r="C57" t="str">
            <v>DB NETWORK di  Sgambaro Gionata</v>
          </cell>
          <cell r="D57">
            <v>42853</v>
          </cell>
          <cell r="E57" t="str">
            <v>PA006</v>
          </cell>
          <cell r="F57">
            <v>42886</v>
          </cell>
          <cell r="G57">
            <v>854</v>
          </cell>
          <cell r="H57">
            <v>854</v>
          </cell>
          <cell r="I57">
            <v>0</v>
          </cell>
          <cell r="J57">
            <v>42892</v>
          </cell>
          <cell r="K57">
            <v>30</v>
          </cell>
          <cell r="L57">
            <v>42370</v>
          </cell>
          <cell r="M57">
            <v>42735</v>
          </cell>
          <cell r="N57">
            <v>0</v>
          </cell>
          <cell r="P57">
            <v>0</v>
          </cell>
          <cell r="Q57">
            <v>6</v>
          </cell>
          <cell r="R57" t="str">
            <v>S</v>
          </cell>
          <cell r="S57">
            <v>0</v>
          </cell>
          <cell r="T57">
            <v>39</v>
          </cell>
          <cell r="U57">
            <v>5124</v>
          </cell>
          <cell r="V57">
            <v>33306</v>
          </cell>
          <cell r="W57">
            <v>-24</v>
          </cell>
          <cell r="X57">
            <v>-20496</v>
          </cell>
        </row>
        <row r="58">
          <cell r="A58">
            <v>2017</v>
          </cell>
          <cell r="B58">
            <v>7143</v>
          </cell>
          <cell r="C58" t="str">
            <v>ELETTROSERVICE ROSA' SRL</v>
          </cell>
          <cell r="D58">
            <v>42877</v>
          </cell>
          <cell r="E58" t="str">
            <v>gen-15</v>
          </cell>
          <cell r="F58">
            <v>42878</v>
          </cell>
          <cell r="G58">
            <v>8038.09</v>
          </cell>
          <cell r="H58">
            <v>8038.09</v>
          </cell>
          <cell r="I58">
            <v>0</v>
          </cell>
          <cell r="J58">
            <v>42892</v>
          </cell>
          <cell r="K58">
            <v>30</v>
          </cell>
          <cell r="L58">
            <v>42370</v>
          </cell>
          <cell r="M58">
            <v>42735</v>
          </cell>
          <cell r="N58">
            <v>0</v>
          </cell>
          <cell r="P58">
            <v>0</v>
          </cell>
          <cell r="Q58">
            <v>14</v>
          </cell>
          <cell r="R58" t="str">
            <v>S</v>
          </cell>
          <cell r="S58">
            <v>0</v>
          </cell>
          <cell r="T58">
            <v>15</v>
          </cell>
          <cell r="U58">
            <v>112533.26</v>
          </cell>
          <cell r="V58">
            <v>120571.35</v>
          </cell>
          <cell r="W58">
            <v>-16</v>
          </cell>
          <cell r="X58">
            <v>-128609.44</v>
          </cell>
        </row>
        <row r="59">
          <cell r="A59">
            <v>2017</v>
          </cell>
          <cell r="B59">
            <v>6743</v>
          </cell>
          <cell r="C59" t="str">
            <v>ETRA SPA</v>
          </cell>
          <cell r="D59">
            <v>42865</v>
          </cell>
          <cell r="E59" t="str">
            <v>5003218</v>
          </cell>
          <cell r="F59">
            <v>42867</v>
          </cell>
          <cell r="G59">
            <v>314.88</v>
          </cell>
          <cell r="H59">
            <v>314.88</v>
          </cell>
          <cell r="I59">
            <v>0</v>
          </cell>
          <cell r="J59">
            <v>42892</v>
          </cell>
          <cell r="K59">
            <v>30</v>
          </cell>
          <cell r="L59">
            <v>42370</v>
          </cell>
          <cell r="M59">
            <v>42735</v>
          </cell>
          <cell r="N59">
            <v>0</v>
          </cell>
          <cell r="P59">
            <v>0</v>
          </cell>
          <cell r="Q59">
            <v>25</v>
          </cell>
          <cell r="R59" t="str">
            <v>S</v>
          </cell>
          <cell r="S59">
            <v>0</v>
          </cell>
          <cell r="T59">
            <v>27</v>
          </cell>
          <cell r="U59">
            <v>7872</v>
          </cell>
          <cell r="V59">
            <v>8501.76</v>
          </cell>
          <cell r="W59">
            <v>-5</v>
          </cell>
          <cell r="X59">
            <v>-1574.4</v>
          </cell>
        </row>
        <row r="60">
          <cell r="A60">
            <v>2017</v>
          </cell>
          <cell r="B60">
            <v>7419</v>
          </cell>
          <cell r="C60" t="str">
            <v>FERRAMENTA MARCHIORI SNC</v>
          </cell>
          <cell r="D60">
            <v>42882</v>
          </cell>
          <cell r="E60" t="str">
            <v>PA-17-10</v>
          </cell>
          <cell r="F60">
            <v>42884</v>
          </cell>
          <cell r="G60">
            <v>407.7</v>
          </cell>
          <cell r="H60">
            <v>407.7</v>
          </cell>
          <cell r="I60">
            <v>0</v>
          </cell>
          <cell r="J60">
            <v>42892</v>
          </cell>
          <cell r="K60">
            <v>30</v>
          </cell>
          <cell r="L60">
            <v>42370</v>
          </cell>
          <cell r="M60">
            <v>42735</v>
          </cell>
          <cell r="N60">
            <v>0</v>
          </cell>
          <cell r="P60">
            <v>0</v>
          </cell>
          <cell r="Q60">
            <v>8</v>
          </cell>
          <cell r="R60" t="str">
            <v>S</v>
          </cell>
          <cell r="S60">
            <v>0</v>
          </cell>
          <cell r="T60">
            <v>10</v>
          </cell>
          <cell r="U60">
            <v>3261.6</v>
          </cell>
          <cell r="V60">
            <v>4077</v>
          </cell>
          <cell r="W60">
            <v>-22</v>
          </cell>
          <cell r="X60">
            <v>-8969.4</v>
          </cell>
        </row>
        <row r="61">
          <cell r="A61">
            <v>2017</v>
          </cell>
          <cell r="B61">
            <v>7383</v>
          </cell>
          <cell r="C61" t="str">
            <v>VIASANTI -Viasanti Lino snc</v>
          </cell>
          <cell r="D61">
            <v>42879</v>
          </cell>
          <cell r="E61" t="str">
            <v>PA-17-13</v>
          </cell>
          <cell r="F61">
            <v>42881</v>
          </cell>
          <cell r="G61">
            <v>289.36</v>
          </cell>
          <cell r="H61">
            <v>289.36</v>
          </cell>
          <cell r="I61">
            <v>0</v>
          </cell>
          <cell r="J61">
            <v>42892</v>
          </cell>
          <cell r="K61">
            <v>30</v>
          </cell>
          <cell r="L61">
            <v>42370</v>
          </cell>
          <cell r="M61">
            <v>42735</v>
          </cell>
          <cell r="N61">
            <v>0</v>
          </cell>
          <cell r="P61">
            <v>0</v>
          </cell>
          <cell r="Q61">
            <v>11</v>
          </cell>
          <cell r="R61" t="str">
            <v>S</v>
          </cell>
          <cell r="S61">
            <v>0</v>
          </cell>
          <cell r="T61">
            <v>13</v>
          </cell>
          <cell r="U61">
            <v>3182.96</v>
          </cell>
          <cell r="V61">
            <v>3761.68</v>
          </cell>
          <cell r="W61">
            <v>-19</v>
          </cell>
          <cell r="X61">
            <v>-5497.84</v>
          </cell>
        </row>
        <row r="62">
          <cell r="A62">
            <v>2017</v>
          </cell>
          <cell r="B62">
            <v>6627</v>
          </cell>
          <cell r="C62" t="str">
            <v>ZUECH NICOLA</v>
          </cell>
          <cell r="D62">
            <v>42864</v>
          </cell>
          <cell r="E62" t="str">
            <v>FATTPA 7_17</v>
          </cell>
          <cell r="F62">
            <v>42865</v>
          </cell>
          <cell r="G62">
            <v>3806.4</v>
          </cell>
          <cell r="H62">
            <v>3806.4</v>
          </cell>
          <cell r="I62">
            <v>0</v>
          </cell>
          <cell r="J62">
            <v>42892</v>
          </cell>
          <cell r="K62">
            <v>30</v>
          </cell>
          <cell r="L62">
            <v>42370</v>
          </cell>
          <cell r="M62">
            <v>42735</v>
          </cell>
          <cell r="N62">
            <v>0</v>
          </cell>
          <cell r="P62">
            <v>0</v>
          </cell>
          <cell r="Q62">
            <v>27</v>
          </cell>
          <cell r="R62" t="str">
            <v>S</v>
          </cell>
          <cell r="S62">
            <v>0</v>
          </cell>
          <cell r="T62">
            <v>28</v>
          </cell>
          <cell r="U62">
            <v>102772.8</v>
          </cell>
          <cell r="V62">
            <v>106579.2</v>
          </cell>
          <cell r="W62">
            <v>-3</v>
          </cell>
          <cell r="X62">
            <v>-11419.2</v>
          </cell>
        </row>
        <row r="63">
          <cell r="A63">
            <v>2017</v>
          </cell>
          <cell r="B63">
            <v>7068</v>
          </cell>
          <cell r="C63" t="str">
            <v>COOP."SERV.SOCIALI LA GOCCIA"</v>
          </cell>
          <cell r="D63">
            <v>42865</v>
          </cell>
          <cell r="E63" t="str">
            <v>213/PA</v>
          </cell>
          <cell r="F63">
            <v>42874</v>
          </cell>
          <cell r="G63">
            <v>9005.91</v>
          </cell>
          <cell r="H63">
            <v>9005.91</v>
          </cell>
          <cell r="I63">
            <v>0</v>
          </cell>
          <cell r="J63">
            <v>42887</v>
          </cell>
          <cell r="K63">
            <v>30</v>
          </cell>
          <cell r="L63">
            <v>42370</v>
          </cell>
          <cell r="M63">
            <v>42735</v>
          </cell>
          <cell r="N63">
            <v>0</v>
          </cell>
          <cell r="P63">
            <v>0</v>
          </cell>
          <cell r="Q63">
            <v>13</v>
          </cell>
          <cell r="R63" t="str">
            <v>S</v>
          </cell>
          <cell r="S63">
            <v>0</v>
          </cell>
          <cell r="T63">
            <v>22</v>
          </cell>
          <cell r="U63">
            <v>117076.83</v>
          </cell>
          <cell r="V63">
            <v>198130.02</v>
          </cell>
          <cell r="W63">
            <v>-17</v>
          </cell>
          <cell r="X63">
            <v>-153100.47</v>
          </cell>
        </row>
        <row r="64">
          <cell r="A64">
            <v>2017</v>
          </cell>
          <cell r="B64">
            <v>7242</v>
          </cell>
          <cell r="C64" t="str">
            <v>ELA SISTEMI ELETTRONICI SRL</v>
          </cell>
          <cell r="D64">
            <v>42874</v>
          </cell>
          <cell r="E64" t="str">
            <v>13/PA</v>
          </cell>
          <cell r="F64">
            <v>42879</v>
          </cell>
          <cell r="G64">
            <v>107.36</v>
          </cell>
          <cell r="H64">
            <v>107.36</v>
          </cell>
          <cell r="I64">
            <v>0</v>
          </cell>
          <cell r="J64">
            <v>42887</v>
          </cell>
          <cell r="K64">
            <v>30</v>
          </cell>
          <cell r="L64">
            <v>42370</v>
          </cell>
          <cell r="M64">
            <v>42735</v>
          </cell>
          <cell r="N64">
            <v>0</v>
          </cell>
          <cell r="P64">
            <v>0</v>
          </cell>
          <cell r="Q64">
            <v>8</v>
          </cell>
          <cell r="R64" t="str">
            <v>S</v>
          </cell>
          <cell r="S64">
            <v>0</v>
          </cell>
          <cell r="T64">
            <v>13</v>
          </cell>
          <cell r="U64">
            <v>858.88</v>
          </cell>
          <cell r="V64">
            <v>1395.68</v>
          </cell>
          <cell r="W64">
            <v>-22</v>
          </cell>
          <cell r="X64">
            <v>-2361.92</v>
          </cell>
        </row>
        <row r="65">
          <cell r="A65">
            <v>2017</v>
          </cell>
          <cell r="B65">
            <v>6841</v>
          </cell>
          <cell r="C65" t="str">
            <v>ELETTROSUD SPA</v>
          </cell>
          <cell r="D65">
            <v>42858</v>
          </cell>
          <cell r="E65" t="str">
            <v>2017/VK/1700042</v>
          </cell>
          <cell r="F65">
            <v>42870</v>
          </cell>
          <cell r="G65">
            <v>3770.09</v>
          </cell>
          <cell r="H65">
            <v>3770.09</v>
          </cell>
          <cell r="I65">
            <v>0</v>
          </cell>
          <cell r="J65">
            <v>42887</v>
          </cell>
          <cell r="K65">
            <v>30</v>
          </cell>
          <cell r="L65">
            <v>42370</v>
          </cell>
          <cell r="M65">
            <v>42735</v>
          </cell>
          <cell r="N65">
            <v>0</v>
          </cell>
          <cell r="P65">
            <v>0</v>
          </cell>
          <cell r="Q65">
            <v>17</v>
          </cell>
          <cell r="R65" t="str">
            <v>S</v>
          </cell>
          <cell r="S65">
            <v>0</v>
          </cell>
          <cell r="T65">
            <v>29</v>
          </cell>
          <cell r="U65">
            <v>64091.53</v>
          </cell>
          <cell r="V65">
            <v>109332.61</v>
          </cell>
          <cell r="W65">
            <v>-13</v>
          </cell>
          <cell r="X65">
            <v>-49011.17</v>
          </cell>
        </row>
        <row r="66">
          <cell r="A66">
            <v>2017</v>
          </cell>
          <cell r="B66">
            <v>6871</v>
          </cell>
          <cell r="C66" t="str">
            <v>Energrid SpA</v>
          </cell>
          <cell r="D66">
            <v>42867</v>
          </cell>
          <cell r="E66" t="str">
            <v>174011703</v>
          </cell>
          <cell r="F66">
            <v>42871</v>
          </cell>
          <cell r="G66">
            <v>8007.01</v>
          </cell>
          <cell r="H66">
            <v>8007.01</v>
          </cell>
          <cell r="I66">
            <v>0</v>
          </cell>
          <cell r="J66">
            <v>42887</v>
          </cell>
          <cell r="K66">
            <v>30</v>
          </cell>
          <cell r="L66">
            <v>42370</v>
          </cell>
          <cell r="M66">
            <v>42735</v>
          </cell>
          <cell r="N66">
            <v>0</v>
          </cell>
          <cell r="P66">
            <v>0</v>
          </cell>
          <cell r="Q66">
            <v>16</v>
          </cell>
          <cell r="R66" t="str">
            <v>S</v>
          </cell>
          <cell r="S66">
            <v>0</v>
          </cell>
          <cell r="T66">
            <v>20</v>
          </cell>
          <cell r="U66">
            <v>128112.16</v>
          </cell>
          <cell r="V66">
            <v>160140.20000000001</v>
          </cell>
          <cell r="W66">
            <v>-14</v>
          </cell>
          <cell r="X66">
            <v>-112098.14</v>
          </cell>
        </row>
        <row r="67">
          <cell r="A67">
            <v>2017</v>
          </cell>
          <cell r="B67">
            <v>6867</v>
          </cell>
          <cell r="C67" t="str">
            <v>Energrid SpA</v>
          </cell>
          <cell r="D67">
            <v>42867</v>
          </cell>
          <cell r="E67" t="str">
            <v>174012385</v>
          </cell>
          <cell r="F67">
            <v>42871</v>
          </cell>
          <cell r="G67">
            <v>2658.99</v>
          </cell>
          <cell r="H67">
            <v>2658.99</v>
          </cell>
          <cell r="I67">
            <v>0</v>
          </cell>
          <cell r="J67">
            <v>42887</v>
          </cell>
          <cell r="K67">
            <v>30</v>
          </cell>
          <cell r="L67">
            <v>42370</v>
          </cell>
          <cell r="M67">
            <v>42735</v>
          </cell>
          <cell r="N67">
            <v>0</v>
          </cell>
          <cell r="P67">
            <v>0</v>
          </cell>
          <cell r="Q67">
            <v>16</v>
          </cell>
          <cell r="R67" t="str">
            <v>S</v>
          </cell>
          <cell r="S67">
            <v>0</v>
          </cell>
          <cell r="T67">
            <v>20</v>
          </cell>
          <cell r="U67">
            <v>42543.839999999997</v>
          </cell>
          <cell r="V67">
            <v>53179.8</v>
          </cell>
          <cell r="W67">
            <v>-14</v>
          </cell>
          <cell r="X67">
            <v>-37225.86</v>
          </cell>
        </row>
        <row r="68">
          <cell r="A68">
            <v>2017</v>
          </cell>
          <cell r="B68">
            <v>6870</v>
          </cell>
          <cell r="C68" t="str">
            <v>Energrid SpA</v>
          </cell>
          <cell r="D68">
            <v>42867</v>
          </cell>
          <cell r="E68" t="str">
            <v>174013088</v>
          </cell>
          <cell r="F68">
            <v>42871</v>
          </cell>
          <cell r="G68">
            <v>2598.06</v>
          </cell>
          <cell r="H68">
            <v>2598.06</v>
          </cell>
          <cell r="I68">
            <v>0</v>
          </cell>
          <cell r="J68">
            <v>42887</v>
          </cell>
          <cell r="K68">
            <v>30</v>
          </cell>
          <cell r="L68">
            <v>42370</v>
          </cell>
          <cell r="M68">
            <v>42735</v>
          </cell>
          <cell r="N68">
            <v>0</v>
          </cell>
          <cell r="P68">
            <v>0</v>
          </cell>
          <cell r="Q68">
            <v>16</v>
          </cell>
          <cell r="R68" t="str">
            <v>S</v>
          </cell>
          <cell r="S68">
            <v>0</v>
          </cell>
          <cell r="T68">
            <v>20</v>
          </cell>
          <cell r="U68">
            <v>41568.959999999999</v>
          </cell>
          <cell r="V68">
            <v>51961.2</v>
          </cell>
          <cell r="W68">
            <v>-14</v>
          </cell>
          <cell r="X68">
            <v>-36372.839999999997</v>
          </cell>
        </row>
        <row r="69">
          <cell r="A69">
            <v>2017</v>
          </cell>
          <cell r="B69">
            <v>7039</v>
          </cell>
          <cell r="C69" t="str">
            <v>Energrid SpA</v>
          </cell>
          <cell r="D69">
            <v>42871</v>
          </cell>
          <cell r="E69" t="str">
            <v>176002555</v>
          </cell>
          <cell r="F69">
            <v>42874</v>
          </cell>
          <cell r="G69">
            <v>838.25</v>
          </cell>
          <cell r="H69">
            <v>838.25</v>
          </cell>
          <cell r="I69">
            <v>0</v>
          </cell>
          <cell r="J69">
            <v>42887</v>
          </cell>
          <cell r="K69">
            <v>30</v>
          </cell>
          <cell r="L69">
            <v>42370</v>
          </cell>
          <cell r="M69">
            <v>42735</v>
          </cell>
          <cell r="N69">
            <v>0</v>
          </cell>
          <cell r="P69">
            <v>0</v>
          </cell>
          <cell r="Q69">
            <v>13</v>
          </cell>
          <cell r="R69" t="str">
            <v>S</v>
          </cell>
          <cell r="S69">
            <v>0</v>
          </cell>
          <cell r="T69">
            <v>16</v>
          </cell>
          <cell r="U69">
            <v>10897.25</v>
          </cell>
          <cell r="V69">
            <v>13412</v>
          </cell>
          <cell r="W69">
            <v>-17</v>
          </cell>
          <cell r="X69">
            <v>-14250.25</v>
          </cell>
        </row>
        <row r="70">
          <cell r="A70">
            <v>2017</v>
          </cell>
          <cell r="B70">
            <v>6517</v>
          </cell>
          <cell r="C70" t="str">
            <v>ETRA SPA</v>
          </cell>
          <cell r="D70">
            <v>42853</v>
          </cell>
          <cell r="E70" t="str">
            <v>5002903</v>
          </cell>
          <cell r="F70">
            <v>42863</v>
          </cell>
          <cell r="G70">
            <v>80.86</v>
          </cell>
          <cell r="H70">
            <v>80.86</v>
          </cell>
          <cell r="I70">
            <v>0</v>
          </cell>
          <cell r="J70">
            <v>42887</v>
          </cell>
          <cell r="K70">
            <v>30</v>
          </cell>
          <cell r="L70">
            <v>42370</v>
          </cell>
          <cell r="M70">
            <v>42735</v>
          </cell>
          <cell r="N70">
            <v>0</v>
          </cell>
          <cell r="P70">
            <v>0</v>
          </cell>
          <cell r="Q70">
            <v>24</v>
          </cell>
          <cell r="R70" t="str">
            <v>S</v>
          </cell>
          <cell r="S70">
            <v>0</v>
          </cell>
          <cell r="T70">
            <v>34</v>
          </cell>
          <cell r="U70">
            <v>1940.64</v>
          </cell>
          <cell r="V70">
            <v>2749.24</v>
          </cell>
          <cell r="W70">
            <v>-6</v>
          </cell>
          <cell r="X70">
            <v>-485.16</v>
          </cell>
        </row>
        <row r="71">
          <cell r="A71">
            <v>2017</v>
          </cell>
          <cell r="B71">
            <v>6524</v>
          </cell>
          <cell r="C71" t="str">
            <v>ETRA SPA</v>
          </cell>
          <cell r="D71">
            <v>42853</v>
          </cell>
          <cell r="E71" t="str">
            <v>5002904</v>
          </cell>
          <cell r="F71">
            <v>42863</v>
          </cell>
          <cell r="G71">
            <v>16.739999999999998</v>
          </cell>
          <cell r="H71">
            <v>16.739999999999998</v>
          </cell>
          <cell r="I71">
            <v>0</v>
          </cell>
          <cell r="J71">
            <v>42887</v>
          </cell>
          <cell r="K71">
            <v>30</v>
          </cell>
          <cell r="L71">
            <v>42370</v>
          </cell>
          <cell r="M71">
            <v>42735</v>
          </cell>
          <cell r="N71">
            <v>0</v>
          </cell>
          <cell r="P71">
            <v>0</v>
          </cell>
          <cell r="Q71">
            <v>24</v>
          </cell>
          <cell r="R71" t="str">
            <v>S</v>
          </cell>
          <cell r="S71">
            <v>0</v>
          </cell>
          <cell r="T71">
            <v>34</v>
          </cell>
          <cell r="U71">
            <v>401.76</v>
          </cell>
          <cell r="V71">
            <v>569.16</v>
          </cell>
          <cell r="W71">
            <v>-6</v>
          </cell>
          <cell r="X71">
            <v>-100.44</v>
          </cell>
        </row>
        <row r="72">
          <cell r="A72">
            <v>2017</v>
          </cell>
          <cell r="B72">
            <v>6519</v>
          </cell>
          <cell r="C72" t="str">
            <v>ETRA SPA</v>
          </cell>
          <cell r="D72">
            <v>42853</v>
          </cell>
          <cell r="E72" t="str">
            <v>5002905</v>
          </cell>
          <cell r="F72">
            <v>42863</v>
          </cell>
          <cell r="G72">
            <v>401.65</v>
          </cell>
          <cell r="H72">
            <v>401.65</v>
          </cell>
          <cell r="I72">
            <v>0</v>
          </cell>
          <cell r="J72">
            <v>42887</v>
          </cell>
          <cell r="K72">
            <v>30</v>
          </cell>
          <cell r="L72">
            <v>42370</v>
          </cell>
          <cell r="M72">
            <v>42735</v>
          </cell>
          <cell r="N72">
            <v>0</v>
          </cell>
          <cell r="P72">
            <v>0</v>
          </cell>
          <cell r="Q72">
            <v>24</v>
          </cell>
          <cell r="R72" t="str">
            <v>S</v>
          </cell>
          <cell r="S72">
            <v>0</v>
          </cell>
          <cell r="T72">
            <v>34</v>
          </cell>
          <cell r="U72">
            <v>9639.6</v>
          </cell>
          <cell r="V72">
            <v>13656.1</v>
          </cell>
          <cell r="W72">
            <v>-6</v>
          </cell>
          <cell r="X72">
            <v>-2409.9</v>
          </cell>
        </row>
        <row r="73">
          <cell r="A73">
            <v>2017</v>
          </cell>
          <cell r="B73">
            <v>6508</v>
          </cell>
          <cell r="C73" t="str">
            <v>ETRA SPA</v>
          </cell>
          <cell r="D73">
            <v>42853</v>
          </cell>
          <cell r="E73" t="str">
            <v>5002906</v>
          </cell>
          <cell r="F73">
            <v>42863</v>
          </cell>
          <cell r="G73">
            <v>189.67</v>
          </cell>
          <cell r="H73">
            <v>189.67</v>
          </cell>
          <cell r="I73">
            <v>0</v>
          </cell>
          <cell r="J73">
            <v>42887</v>
          </cell>
          <cell r="K73">
            <v>30</v>
          </cell>
          <cell r="L73">
            <v>42370</v>
          </cell>
          <cell r="M73">
            <v>42735</v>
          </cell>
          <cell r="N73">
            <v>0</v>
          </cell>
          <cell r="P73">
            <v>0</v>
          </cell>
          <cell r="Q73">
            <v>24</v>
          </cell>
          <cell r="R73" t="str">
            <v>S</v>
          </cell>
          <cell r="S73">
            <v>0</v>
          </cell>
          <cell r="T73">
            <v>34</v>
          </cell>
          <cell r="U73">
            <v>4552.08</v>
          </cell>
          <cell r="V73">
            <v>6448.78</v>
          </cell>
          <cell r="W73">
            <v>-6</v>
          </cell>
          <cell r="X73">
            <v>-1138.02</v>
          </cell>
        </row>
        <row r="74">
          <cell r="A74">
            <v>2017</v>
          </cell>
          <cell r="B74">
            <v>6516</v>
          </cell>
          <cell r="C74" t="str">
            <v>ETRA SPA</v>
          </cell>
          <cell r="D74">
            <v>42853</v>
          </cell>
          <cell r="E74" t="str">
            <v>5002907</v>
          </cell>
          <cell r="F74">
            <v>42863</v>
          </cell>
          <cell r="G74">
            <v>60.01</v>
          </cell>
          <cell r="H74">
            <v>60.01</v>
          </cell>
          <cell r="I74">
            <v>0</v>
          </cell>
          <cell r="J74">
            <v>42887</v>
          </cell>
          <cell r="K74">
            <v>30</v>
          </cell>
          <cell r="L74">
            <v>42370</v>
          </cell>
          <cell r="M74">
            <v>42735</v>
          </cell>
          <cell r="N74">
            <v>0</v>
          </cell>
          <cell r="P74">
            <v>0</v>
          </cell>
          <cell r="Q74">
            <v>24</v>
          </cell>
          <cell r="R74" t="str">
            <v>S</v>
          </cell>
          <cell r="S74">
            <v>0</v>
          </cell>
          <cell r="T74">
            <v>34</v>
          </cell>
          <cell r="U74">
            <v>1440.24</v>
          </cell>
          <cell r="V74">
            <v>2040.34</v>
          </cell>
          <cell r="W74">
            <v>-6</v>
          </cell>
          <cell r="X74">
            <v>-360.06</v>
          </cell>
        </row>
        <row r="75">
          <cell r="A75">
            <v>2017</v>
          </cell>
          <cell r="B75">
            <v>6534</v>
          </cell>
          <cell r="C75" t="str">
            <v>ETRA SPA</v>
          </cell>
          <cell r="D75">
            <v>42853</v>
          </cell>
          <cell r="E75" t="str">
            <v>5002908</v>
          </cell>
          <cell r="F75">
            <v>42863</v>
          </cell>
          <cell r="G75">
            <v>119.23</v>
          </cell>
          <cell r="H75">
            <v>119.23</v>
          </cell>
          <cell r="I75">
            <v>0</v>
          </cell>
          <cell r="J75">
            <v>42887</v>
          </cell>
          <cell r="K75">
            <v>30</v>
          </cell>
          <cell r="L75">
            <v>42370</v>
          </cell>
          <cell r="M75">
            <v>42735</v>
          </cell>
          <cell r="N75">
            <v>0</v>
          </cell>
          <cell r="P75">
            <v>0</v>
          </cell>
          <cell r="Q75">
            <v>24</v>
          </cell>
          <cell r="R75" t="str">
            <v>S</v>
          </cell>
          <cell r="S75">
            <v>0</v>
          </cell>
          <cell r="T75">
            <v>34</v>
          </cell>
          <cell r="U75">
            <v>2861.52</v>
          </cell>
          <cell r="V75">
            <v>4053.82</v>
          </cell>
          <cell r="W75">
            <v>-6</v>
          </cell>
          <cell r="X75">
            <v>-715.38</v>
          </cell>
        </row>
        <row r="76">
          <cell r="A76">
            <v>2017</v>
          </cell>
          <cell r="B76">
            <v>6523</v>
          </cell>
          <cell r="C76" t="str">
            <v>ETRA SPA</v>
          </cell>
          <cell r="D76">
            <v>42853</v>
          </cell>
          <cell r="E76" t="str">
            <v>5002909</v>
          </cell>
          <cell r="F76">
            <v>42863</v>
          </cell>
          <cell r="G76">
            <v>395.94</v>
          </cell>
          <cell r="H76">
            <v>395.94</v>
          </cell>
          <cell r="I76">
            <v>0</v>
          </cell>
          <cell r="J76">
            <v>42887</v>
          </cell>
          <cell r="K76">
            <v>30</v>
          </cell>
          <cell r="L76">
            <v>42370</v>
          </cell>
          <cell r="M76">
            <v>42735</v>
          </cell>
          <cell r="N76">
            <v>0</v>
          </cell>
          <cell r="P76">
            <v>0</v>
          </cell>
          <cell r="Q76">
            <v>24</v>
          </cell>
          <cell r="R76" t="str">
            <v>S</v>
          </cell>
          <cell r="S76">
            <v>0</v>
          </cell>
          <cell r="T76">
            <v>34</v>
          </cell>
          <cell r="U76">
            <v>9502.56</v>
          </cell>
          <cell r="V76">
            <v>13461.96</v>
          </cell>
          <cell r="W76">
            <v>-6</v>
          </cell>
          <cell r="X76">
            <v>-2375.64</v>
          </cell>
        </row>
        <row r="77">
          <cell r="A77">
            <v>2017</v>
          </cell>
          <cell r="B77">
            <v>6513</v>
          </cell>
          <cell r="C77" t="str">
            <v>ETRA SPA</v>
          </cell>
          <cell r="D77">
            <v>42853</v>
          </cell>
          <cell r="E77" t="str">
            <v>5002910</v>
          </cell>
          <cell r="F77">
            <v>42863</v>
          </cell>
          <cell r="G77">
            <v>119.23</v>
          </cell>
          <cell r="H77">
            <v>119.23</v>
          </cell>
          <cell r="I77">
            <v>0</v>
          </cell>
          <cell r="J77">
            <v>42887</v>
          </cell>
          <cell r="K77">
            <v>30</v>
          </cell>
          <cell r="L77">
            <v>42370</v>
          </cell>
          <cell r="M77">
            <v>42735</v>
          </cell>
          <cell r="N77">
            <v>0</v>
          </cell>
          <cell r="P77">
            <v>0</v>
          </cell>
          <cell r="Q77">
            <v>24</v>
          </cell>
          <cell r="R77" t="str">
            <v>S</v>
          </cell>
          <cell r="S77">
            <v>0</v>
          </cell>
          <cell r="T77">
            <v>34</v>
          </cell>
          <cell r="U77">
            <v>2861.52</v>
          </cell>
          <cell r="V77">
            <v>4053.82</v>
          </cell>
          <cell r="W77">
            <v>-6</v>
          </cell>
          <cell r="X77">
            <v>-715.38</v>
          </cell>
        </row>
        <row r="78">
          <cell r="A78">
            <v>2017</v>
          </cell>
          <cell r="B78">
            <v>6529</v>
          </cell>
          <cell r="C78" t="str">
            <v>ETRA SPA</v>
          </cell>
          <cell r="D78">
            <v>42853</v>
          </cell>
          <cell r="E78" t="str">
            <v>5002911</v>
          </cell>
          <cell r="F78">
            <v>42863</v>
          </cell>
          <cell r="G78">
            <v>53.67</v>
          </cell>
          <cell r="H78">
            <v>53.67</v>
          </cell>
          <cell r="I78">
            <v>0</v>
          </cell>
          <cell r="J78">
            <v>42887</v>
          </cell>
          <cell r="K78">
            <v>30</v>
          </cell>
          <cell r="L78">
            <v>42370</v>
          </cell>
          <cell r="M78">
            <v>42735</v>
          </cell>
          <cell r="N78">
            <v>0</v>
          </cell>
          <cell r="P78">
            <v>0</v>
          </cell>
          <cell r="Q78">
            <v>24</v>
          </cell>
          <cell r="R78" t="str">
            <v>S</v>
          </cell>
          <cell r="S78">
            <v>0</v>
          </cell>
          <cell r="T78">
            <v>34</v>
          </cell>
          <cell r="U78">
            <v>1288.08</v>
          </cell>
          <cell r="V78">
            <v>1824.78</v>
          </cell>
          <cell r="W78">
            <v>-6</v>
          </cell>
          <cell r="X78">
            <v>-322.02</v>
          </cell>
        </row>
        <row r="79">
          <cell r="A79">
            <v>2017</v>
          </cell>
          <cell r="B79">
            <v>6507</v>
          </cell>
          <cell r="C79" t="str">
            <v>ETRA SPA</v>
          </cell>
          <cell r="D79">
            <v>42853</v>
          </cell>
          <cell r="E79" t="str">
            <v>5002912</v>
          </cell>
          <cell r="F79">
            <v>42863</v>
          </cell>
          <cell r="G79">
            <v>40.43</v>
          </cell>
          <cell r="H79">
            <v>40.43</v>
          </cell>
          <cell r="I79">
            <v>0</v>
          </cell>
          <cell r="J79">
            <v>42887</v>
          </cell>
          <cell r="K79">
            <v>30</v>
          </cell>
          <cell r="L79">
            <v>42370</v>
          </cell>
          <cell r="M79">
            <v>42735</v>
          </cell>
          <cell r="N79">
            <v>0</v>
          </cell>
          <cell r="P79">
            <v>0</v>
          </cell>
          <cell r="Q79">
            <v>24</v>
          </cell>
          <cell r="R79" t="str">
            <v>S</v>
          </cell>
          <cell r="S79">
            <v>0</v>
          </cell>
          <cell r="T79">
            <v>34</v>
          </cell>
          <cell r="U79">
            <v>970.32</v>
          </cell>
          <cell r="V79">
            <v>1374.62</v>
          </cell>
          <cell r="W79">
            <v>-6</v>
          </cell>
          <cell r="X79">
            <v>-242.58</v>
          </cell>
        </row>
        <row r="80">
          <cell r="A80">
            <v>2017</v>
          </cell>
          <cell r="B80">
            <v>6514</v>
          </cell>
          <cell r="C80" t="str">
            <v>ETRA SPA</v>
          </cell>
          <cell r="D80">
            <v>42853</v>
          </cell>
          <cell r="E80" t="str">
            <v>5002914</v>
          </cell>
          <cell r="F80">
            <v>42863</v>
          </cell>
          <cell r="G80">
            <v>214.21</v>
          </cell>
          <cell r="H80">
            <v>214.21</v>
          </cell>
          <cell r="I80">
            <v>0</v>
          </cell>
          <cell r="J80">
            <v>42887</v>
          </cell>
          <cell r="K80">
            <v>30</v>
          </cell>
          <cell r="L80">
            <v>42370</v>
          </cell>
          <cell r="M80">
            <v>42735</v>
          </cell>
          <cell r="N80">
            <v>0</v>
          </cell>
          <cell r="P80">
            <v>0</v>
          </cell>
          <cell r="Q80">
            <v>24</v>
          </cell>
          <cell r="R80" t="str">
            <v>S</v>
          </cell>
          <cell r="S80">
            <v>0</v>
          </cell>
          <cell r="T80">
            <v>34</v>
          </cell>
          <cell r="U80">
            <v>5141.04</v>
          </cell>
          <cell r="V80">
            <v>7283.14</v>
          </cell>
          <cell r="W80">
            <v>-6</v>
          </cell>
          <cell r="X80">
            <v>-1285.26</v>
          </cell>
        </row>
        <row r="81">
          <cell r="A81">
            <v>2017</v>
          </cell>
          <cell r="B81">
            <v>6520</v>
          </cell>
          <cell r="C81" t="str">
            <v>ETRA SPA</v>
          </cell>
          <cell r="D81">
            <v>42853</v>
          </cell>
          <cell r="E81" t="str">
            <v>5002915</v>
          </cell>
          <cell r="F81">
            <v>42863</v>
          </cell>
          <cell r="G81">
            <v>130.63</v>
          </cell>
          <cell r="H81">
            <v>130.63</v>
          </cell>
          <cell r="I81">
            <v>0</v>
          </cell>
          <cell r="J81">
            <v>42887</v>
          </cell>
          <cell r="K81">
            <v>30</v>
          </cell>
          <cell r="L81">
            <v>42370</v>
          </cell>
          <cell r="M81">
            <v>42735</v>
          </cell>
          <cell r="N81">
            <v>0</v>
          </cell>
          <cell r="P81">
            <v>0</v>
          </cell>
          <cell r="Q81">
            <v>24</v>
          </cell>
          <cell r="R81" t="str">
            <v>S</v>
          </cell>
          <cell r="S81">
            <v>0</v>
          </cell>
          <cell r="T81">
            <v>34</v>
          </cell>
          <cell r="U81">
            <v>3135.12</v>
          </cell>
          <cell r="V81">
            <v>4441.42</v>
          </cell>
          <cell r="W81">
            <v>-6</v>
          </cell>
          <cell r="X81">
            <v>-783.78</v>
          </cell>
        </row>
        <row r="82">
          <cell r="A82">
            <v>2017</v>
          </cell>
          <cell r="B82">
            <v>6515</v>
          </cell>
          <cell r="C82" t="str">
            <v>ETRA SPA</v>
          </cell>
          <cell r="D82">
            <v>42853</v>
          </cell>
          <cell r="E82" t="str">
            <v>5002916</v>
          </cell>
          <cell r="F82">
            <v>42863</v>
          </cell>
          <cell r="G82">
            <v>19.34</v>
          </cell>
          <cell r="H82">
            <v>19.34</v>
          </cell>
          <cell r="I82">
            <v>0</v>
          </cell>
          <cell r="J82">
            <v>42887</v>
          </cell>
          <cell r="K82">
            <v>30</v>
          </cell>
          <cell r="L82">
            <v>42370</v>
          </cell>
          <cell r="M82">
            <v>42735</v>
          </cell>
          <cell r="N82">
            <v>0</v>
          </cell>
          <cell r="P82">
            <v>0</v>
          </cell>
          <cell r="Q82">
            <v>24</v>
          </cell>
          <cell r="R82" t="str">
            <v>S</v>
          </cell>
          <cell r="S82">
            <v>0</v>
          </cell>
          <cell r="T82">
            <v>34</v>
          </cell>
          <cell r="U82">
            <v>464.16</v>
          </cell>
          <cell r="V82">
            <v>657.56</v>
          </cell>
          <cell r="W82">
            <v>-6</v>
          </cell>
          <cell r="X82">
            <v>-116.04</v>
          </cell>
        </row>
        <row r="83">
          <cell r="A83">
            <v>2017</v>
          </cell>
          <cell r="B83">
            <v>6522</v>
          </cell>
          <cell r="C83" t="str">
            <v>ETRA SPA</v>
          </cell>
          <cell r="D83">
            <v>42853</v>
          </cell>
          <cell r="E83" t="str">
            <v>5002917</v>
          </cell>
          <cell r="F83">
            <v>42863</v>
          </cell>
          <cell r="G83">
            <v>108.11</v>
          </cell>
          <cell r="H83">
            <v>108.11</v>
          </cell>
          <cell r="I83">
            <v>0</v>
          </cell>
          <cell r="J83">
            <v>42887</v>
          </cell>
          <cell r="K83">
            <v>30</v>
          </cell>
          <cell r="L83">
            <v>42370</v>
          </cell>
          <cell r="M83">
            <v>42735</v>
          </cell>
          <cell r="N83">
            <v>0</v>
          </cell>
          <cell r="P83">
            <v>0</v>
          </cell>
          <cell r="Q83">
            <v>24</v>
          </cell>
          <cell r="R83" t="str">
            <v>S</v>
          </cell>
          <cell r="S83">
            <v>0</v>
          </cell>
          <cell r="T83">
            <v>34</v>
          </cell>
          <cell r="U83">
            <v>2594.64</v>
          </cell>
          <cell r="V83">
            <v>3675.74</v>
          </cell>
          <cell r="W83">
            <v>-6</v>
          </cell>
          <cell r="X83">
            <v>-648.66</v>
          </cell>
        </row>
        <row r="84">
          <cell r="A84">
            <v>2017</v>
          </cell>
          <cell r="B84">
            <v>6509</v>
          </cell>
          <cell r="C84" t="str">
            <v>ETRA SPA</v>
          </cell>
          <cell r="D84">
            <v>42853</v>
          </cell>
          <cell r="E84" t="str">
            <v>5002918</v>
          </cell>
          <cell r="F84">
            <v>42863</v>
          </cell>
          <cell r="G84">
            <v>21.02</v>
          </cell>
          <cell r="H84">
            <v>21.02</v>
          </cell>
          <cell r="I84">
            <v>0</v>
          </cell>
          <cell r="J84">
            <v>42887</v>
          </cell>
          <cell r="K84">
            <v>30</v>
          </cell>
          <cell r="L84">
            <v>42370</v>
          </cell>
          <cell r="M84">
            <v>42735</v>
          </cell>
          <cell r="N84">
            <v>0</v>
          </cell>
          <cell r="P84">
            <v>0</v>
          </cell>
          <cell r="Q84">
            <v>24</v>
          </cell>
          <cell r="R84" t="str">
            <v>S</v>
          </cell>
          <cell r="S84">
            <v>0</v>
          </cell>
          <cell r="T84">
            <v>34</v>
          </cell>
          <cell r="U84">
            <v>504.48</v>
          </cell>
          <cell r="V84">
            <v>714.68</v>
          </cell>
          <cell r="W84">
            <v>-6</v>
          </cell>
          <cell r="X84">
            <v>-126.12</v>
          </cell>
        </row>
        <row r="85">
          <cell r="A85">
            <v>2017</v>
          </cell>
          <cell r="B85">
            <v>6503</v>
          </cell>
          <cell r="C85" t="str">
            <v>ETRA SPA</v>
          </cell>
          <cell r="D85">
            <v>42853</v>
          </cell>
          <cell r="E85" t="str">
            <v>5002919</v>
          </cell>
          <cell r="F85">
            <v>42863</v>
          </cell>
          <cell r="G85">
            <v>324.17</v>
          </cell>
          <cell r="H85">
            <v>324.17</v>
          </cell>
          <cell r="I85">
            <v>0</v>
          </cell>
          <cell r="J85">
            <v>42887</v>
          </cell>
          <cell r="K85">
            <v>30</v>
          </cell>
          <cell r="L85">
            <v>42370</v>
          </cell>
          <cell r="M85">
            <v>42735</v>
          </cell>
          <cell r="N85">
            <v>0</v>
          </cell>
          <cell r="P85">
            <v>0</v>
          </cell>
          <cell r="Q85">
            <v>24</v>
          </cell>
          <cell r="R85" t="str">
            <v>S</v>
          </cell>
          <cell r="S85">
            <v>0</v>
          </cell>
          <cell r="T85">
            <v>34</v>
          </cell>
          <cell r="U85">
            <v>7780.08</v>
          </cell>
          <cell r="V85">
            <v>11021.78</v>
          </cell>
          <cell r="W85">
            <v>-6</v>
          </cell>
          <cell r="X85">
            <v>-1945.02</v>
          </cell>
        </row>
        <row r="86">
          <cell r="A86">
            <v>2017</v>
          </cell>
          <cell r="B86">
            <v>6530</v>
          </cell>
          <cell r="C86" t="str">
            <v>ETRA SPA</v>
          </cell>
          <cell r="D86">
            <v>42853</v>
          </cell>
          <cell r="E86" t="str">
            <v>5002920</v>
          </cell>
          <cell r="F86">
            <v>42863</v>
          </cell>
          <cell r="G86">
            <v>42.02</v>
          </cell>
          <cell r="H86">
            <v>42.02</v>
          </cell>
          <cell r="I86">
            <v>0</v>
          </cell>
          <cell r="J86">
            <v>42887</v>
          </cell>
          <cell r="K86">
            <v>30</v>
          </cell>
          <cell r="L86">
            <v>42370</v>
          </cell>
          <cell r="M86">
            <v>42735</v>
          </cell>
          <cell r="N86">
            <v>0</v>
          </cell>
          <cell r="P86">
            <v>0</v>
          </cell>
          <cell r="Q86">
            <v>24</v>
          </cell>
          <cell r="R86" t="str">
            <v>S</v>
          </cell>
          <cell r="S86">
            <v>0</v>
          </cell>
          <cell r="T86">
            <v>34</v>
          </cell>
          <cell r="U86">
            <v>1008.48</v>
          </cell>
          <cell r="V86">
            <v>1428.68</v>
          </cell>
          <cell r="W86">
            <v>-6</v>
          </cell>
          <cell r="X86">
            <v>-252.12</v>
          </cell>
        </row>
        <row r="87">
          <cell r="A87">
            <v>2017</v>
          </cell>
          <cell r="B87">
            <v>6531</v>
          </cell>
          <cell r="C87" t="str">
            <v>ETRA SPA</v>
          </cell>
          <cell r="D87">
            <v>42853</v>
          </cell>
          <cell r="E87" t="str">
            <v>5002921</v>
          </cell>
          <cell r="F87">
            <v>42863</v>
          </cell>
          <cell r="G87">
            <v>357.84</v>
          </cell>
          <cell r="H87">
            <v>357.84</v>
          </cell>
          <cell r="I87">
            <v>0</v>
          </cell>
          <cell r="J87">
            <v>42887</v>
          </cell>
          <cell r="K87">
            <v>30</v>
          </cell>
          <cell r="L87">
            <v>42370</v>
          </cell>
          <cell r="M87">
            <v>42735</v>
          </cell>
          <cell r="N87">
            <v>0</v>
          </cell>
          <cell r="P87">
            <v>0</v>
          </cell>
          <cell r="Q87">
            <v>24</v>
          </cell>
          <cell r="R87" t="str">
            <v>S</v>
          </cell>
          <cell r="S87">
            <v>0</v>
          </cell>
          <cell r="T87">
            <v>34</v>
          </cell>
          <cell r="U87">
            <v>8588.16</v>
          </cell>
          <cell r="V87">
            <v>12166.56</v>
          </cell>
          <cell r="W87">
            <v>-6</v>
          </cell>
          <cell r="X87">
            <v>-2147.04</v>
          </cell>
        </row>
        <row r="88">
          <cell r="A88">
            <v>2017</v>
          </cell>
          <cell r="B88">
            <v>6527</v>
          </cell>
          <cell r="C88" t="str">
            <v>ETRA SPA</v>
          </cell>
          <cell r="D88">
            <v>42853</v>
          </cell>
          <cell r="E88" t="str">
            <v>5002922</v>
          </cell>
          <cell r="F88">
            <v>42863</v>
          </cell>
          <cell r="G88">
            <v>20.74</v>
          </cell>
          <cell r="H88">
            <v>20.74</v>
          </cell>
          <cell r="I88">
            <v>0</v>
          </cell>
          <cell r="J88">
            <v>42887</v>
          </cell>
          <cell r="K88">
            <v>30</v>
          </cell>
          <cell r="L88">
            <v>42370</v>
          </cell>
          <cell r="M88">
            <v>42735</v>
          </cell>
          <cell r="N88">
            <v>0</v>
          </cell>
          <cell r="P88">
            <v>0</v>
          </cell>
          <cell r="Q88">
            <v>24</v>
          </cell>
          <cell r="R88" t="str">
            <v>S</v>
          </cell>
          <cell r="S88">
            <v>0</v>
          </cell>
          <cell r="T88">
            <v>34</v>
          </cell>
          <cell r="U88">
            <v>497.76</v>
          </cell>
          <cell r="V88">
            <v>705.16</v>
          </cell>
          <cell r="W88">
            <v>-6</v>
          </cell>
          <cell r="X88">
            <v>-124.44</v>
          </cell>
        </row>
        <row r="89">
          <cell r="A89">
            <v>2017</v>
          </cell>
          <cell r="B89">
            <v>6528</v>
          </cell>
          <cell r="C89" t="str">
            <v>ETRA SPA</v>
          </cell>
          <cell r="D89">
            <v>42853</v>
          </cell>
          <cell r="E89" t="str">
            <v>5002923</v>
          </cell>
          <cell r="F89">
            <v>42863</v>
          </cell>
          <cell r="G89">
            <v>21.09</v>
          </cell>
          <cell r="H89">
            <v>21.09</v>
          </cell>
          <cell r="I89">
            <v>0</v>
          </cell>
          <cell r="J89">
            <v>42887</v>
          </cell>
          <cell r="K89">
            <v>30</v>
          </cell>
          <cell r="L89">
            <v>42370</v>
          </cell>
          <cell r="M89">
            <v>42735</v>
          </cell>
          <cell r="N89">
            <v>0</v>
          </cell>
          <cell r="P89">
            <v>0</v>
          </cell>
          <cell r="Q89">
            <v>24</v>
          </cell>
          <cell r="R89" t="str">
            <v>S</v>
          </cell>
          <cell r="S89">
            <v>0</v>
          </cell>
          <cell r="T89">
            <v>34</v>
          </cell>
          <cell r="U89">
            <v>506.16</v>
          </cell>
          <cell r="V89">
            <v>717.06</v>
          </cell>
          <cell r="W89">
            <v>-6</v>
          </cell>
          <cell r="X89">
            <v>-126.54</v>
          </cell>
        </row>
        <row r="90">
          <cell r="A90">
            <v>2017</v>
          </cell>
          <cell r="B90">
            <v>6526</v>
          </cell>
          <cell r="C90" t="str">
            <v>ETRA SPA</v>
          </cell>
          <cell r="D90">
            <v>42853</v>
          </cell>
          <cell r="E90" t="str">
            <v>5002924</v>
          </cell>
          <cell r="F90">
            <v>42863</v>
          </cell>
          <cell r="G90">
            <v>50.24</v>
          </cell>
          <cell r="H90">
            <v>50.24</v>
          </cell>
          <cell r="I90">
            <v>0</v>
          </cell>
          <cell r="J90">
            <v>42887</v>
          </cell>
          <cell r="K90">
            <v>30</v>
          </cell>
          <cell r="L90">
            <v>42370</v>
          </cell>
          <cell r="M90">
            <v>42735</v>
          </cell>
          <cell r="N90">
            <v>0</v>
          </cell>
          <cell r="P90">
            <v>0</v>
          </cell>
          <cell r="Q90">
            <v>24</v>
          </cell>
          <cell r="R90" t="str">
            <v>S</v>
          </cell>
          <cell r="S90">
            <v>0</v>
          </cell>
          <cell r="T90">
            <v>34</v>
          </cell>
          <cell r="U90">
            <v>1205.76</v>
          </cell>
          <cell r="V90">
            <v>1708.16</v>
          </cell>
          <cell r="W90">
            <v>-6</v>
          </cell>
          <cell r="X90">
            <v>-301.44</v>
          </cell>
        </row>
        <row r="91">
          <cell r="A91">
            <v>2017</v>
          </cell>
          <cell r="B91">
            <v>6521</v>
          </cell>
          <cell r="C91" t="str">
            <v>ETRA SPA</v>
          </cell>
          <cell r="D91">
            <v>42853</v>
          </cell>
          <cell r="E91" t="str">
            <v>5002925</v>
          </cell>
          <cell r="F91">
            <v>42863</v>
          </cell>
          <cell r="G91">
            <v>73.69</v>
          </cell>
          <cell r="H91">
            <v>73.69</v>
          </cell>
          <cell r="I91">
            <v>0</v>
          </cell>
          <cell r="J91">
            <v>42887</v>
          </cell>
          <cell r="K91">
            <v>30</v>
          </cell>
          <cell r="L91">
            <v>42370</v>
          </cell>
          <cell r="M91">
            <v>42735</v>
          </cell>
          <cell r="N91">
            <v>0</v>
          </cell>
          <cell r="P91">
            <v>0</v>
          </cell>
          <cell r="Q91">
            <v>24</v>
          </cell>
          <cell r="R91" t="str">
            <v>S</v>
          </cell>
          <cell r="S91">
            <v>0</v>
          </cell>
          <cell r="T91">
            <v>34</v>
          </cell>
          <cell r="U91">
            <v>1768.56</v>
          </cell>
          <cell r="V91">
            <v>2505.46</v>
          </cell>
          <cell r="W91">
            <v>-6</v>
          </cell>
          <cell r="X91">
            <v>-442.14</v>
          </cell>
        </row>
        <row r="92">
          <cell r="A92">
            <v>2017</v>
          </cell>
          <cell r="B92">
            <v>6511</v>
          </cell>
          <cell r="C92" t="str">
            <v>ETRA SPA</v>
          </cell>
          <cell r="D92">
            <v>42853</v>
          </cell>
          <cell r="E92" t="str">
            <v>5002926</v>
          </cell>
          <cell r="F92">
            <v>42863</v>
          </cell>
          <cell r="G92">
            <v>26.42</v>
          </cell>
          <cell r="H92">
            <v>26.42</v>
          </cell>
          <cell r="I92">
            <v>0</v>
          </cell>
          <cell r="J92">
            <v>42887</v>
          </cell>
          <cell r="K92">
            <v>30</v>
          </cell>
          <cell r="L92">
            <v>42370</v>
          </cell>
          <cell r="M92">
            <v>42735</v>
          </cell>
          <cell r="N92">
            <v>0</v>
          </cell>
          <cell r="P92">
            <v>0</v>
          </cell>
          <cell r="Q92">
            <v>24</v>
          </cell>
          <cell r="R92" t="str">
            <v>S</v>
          </cell>
          <cell r="S92">
            <v>0</v>
          </cell>
          <cell r="T92">
            <v>34</v>
          </cell>
          <cell r="U92">
            <v>634.08000000000004</v>
          </cell>
          <cell r="V92">
            <v>898.28</v>
          </cell>
          <cell r="W92">
            <v>-6</v>
          </cell>
          <cell r="X92">
            <v>-158.52000000000001</v>
          </cell>
        </row>
        <row r="93">
          <cell r="A93">
            <v>2017</v>
          </cell>
          <cell r="B93">
            <v>6533</v>
          </cell>
          <cell r="C93" t="str">
            <v>ETRA SPA</v>
          </cell>
          <cell r="D93">
            <v>42853</v>
          </cell>
          <cell r="E93" t="str">
            <v>5002927</v>
          </cell>
          <cell r="F93">
            <v>42863</v>
          </cell>
          <cell r="G93">
            <v>24.57</v>
          </cell>
          <cell r="H93">
            <v>24.57</v>
          </cell>
          <cell r="I93">
            <v>0</v>
          </cell>
          <cell r="J93">
            <v>42887</v>
          </cell>
          <cell r="K93">
            <v>30</v>
          </cell>
          <cell r="L93">
            <v>42370</v>
          </cell>
          <cell r="M93">
            <v>42735</v>
          </cell>
          <cell r="N93">
            <v>0</v>
          </cell>
          <cell r="P93">
            <v>0</v>
          </cell>
          <cell r="Q93">
            <v>24</v>
          </cell>
          <cell r="R93" t="str">
            <v>S</v>
          </cell>
          <cell r="S93">
            <v>0</v>
          </cell>
          <cell r="T93">
            <v>34</v>
          </cell>
          <cell r="U93">
            <v>589.67999999999995</v>
          </cell>
          <cell r="V93">
            <v>835.38</v>
          </cell>
          <cell r="W93">
            <v>-6</v>
          </cell>
          <cell r="X93">
            <v>-147.41999999999999</v>
          </cell>
        </row>
        <row r="94">
          <cell r="A94">
            <v>2017</v>
          </cell>
          <cell r="B94">
            <v>6510</v>
          </cell>
          <cell r="C94" t="str">
            <v>ETRA SPA</v>
          </cell>
          <cell r="D94">
            <v>42853</v>
          </cell>
          <cell r="E94" t="str">
            <v>5002928</v>
          </cell>
          <cell r="F94">
            <v>42863</v>
          </cell>
          <cell r="G94">
            <v>64.95</v>
          </cell>
          <cell r="H94">
            <v>64.95</v>
          </cell>
          <cell r="I94">
            <v>0</v>
          </cell>
          <cell r="J94">
            <v>42887</v>
          </cell>
          <cell r="K94">
            <v>30</v>
          </cell>
          <cell r="L94">
            <v>42370</v>
          </cell>
          <cell r="M94">
            <v>42735</v>
          </cell>
          <cell r="N94">
            <v>0</v>
          </cell>
          <cell r="P94">
            <v>0</v>
          </cell>
          <cell r="Q94">
            <v>24</v>
          </cell>
          <cell r="R94" t="str">
            <v>S</v>
          </cell>
          <cell r="S94">
            <v>0</v>
          </cell>
          <cell r="T94">
            <v>34</v>
          </cell>
          <cell r="U94">
            <v>1558.8</v>
          </cell>
          <cell r="V94">
            <v>2208.3000000000002</v>
          </cell>
          <cell r="W94">
            <v>-6</v>
          </cell>
          <cell r="X94">
            <v>-389.7</v>
          </cell>
        </row>
        <row r="95">
          <cell r="A95">
            <v>2017</v>
          </cell>
          <cell r="B95">
            <v>6512</v>
          </cell>
          <cell r="C95" t="str">
            <v>ETRA SPA</v>
          </cell>
          <cell r="D95">
            <v>42853</v>
          </cell>
          <cell r="E95" t="str">
            <v>5002929</v>
          </cell>
          <cell r="F95">
            <v>42863</v>
          </cell>
          <cell r="G95">
            <v>273.81</v>
          </cell>
          <cell r="H95">
            <v>273.81</v>
          </cell>
          <cell r="I95">
            <v>0</v>
          </cell>
          <cell r="J95">
            <v>42887</v>
          </cell>
          <cell r="K95">
            <v>30</v>
          </cell>
          <cell r="L95">
            <v>42370</v>
          </cell>
          <cell r="M95">
            <v>42735</v>
          </cell>
          <cell r="N95">
            <v>0</v>
          </cell>
          <cell r="P95">
            <v>0</v>
          </cell>
          <cell r="Q95">
            <v>24</v>
          </cell>
          <cell r="R95" t="str">
            <v>S</v>
          </cell>
          <cell r="S95">
            <v>0</v>
          </cell>
          <cell r="T95">
            <v>34</v>
          </cell>
          <cell r="U95">
            <v>6571.44</v>
          </cell>
          <cell r="V95">
            <v>9309.5400000000009</v>
          </cell>
          <cell r="W95">
            <v>-6</v>
          </cell>
          <cell r="X95">
            <v>-1642.86</v>
          </cell>
        </row>
        <row r="96">
          <cell r="A96">
            <v>2017</v>
          </cell>
          <cell r="B96">
            <v>6525</v>
          </cell>
          <cell r="C96" t="str">
            <v>ETRA SPA</v>
          </cell>
          <cell r="D96">
            <v>42853</v>
          </cell>
          <cell r="E96" t="str">
            <v>5002930</v>
          </cell>
          <cell r="F96">
            <v>42863</v>
          </cell>
          <cell r="G96">
            <v>119.23</v>
          </cell>
          <cell r="H96">
            <v>119.23</v>
          </cell>
          <cell r="I96">
            <v>0</v>
          </cell>
          <cell r="J96">
            <v>42887</v>
          </cell>
          <cell r="K96">
            <v>30</v>
          </cell>
          <cell r="L96">
            <v>42370</v>
          </cell>
          <cell r="M96">
            <v>42735</v>
          </cell>
          <cell r="N96">
            <v>0</v>
          </cell>
          <cell r="P96">
            <v>0</v>
          </cell>
          <cell r="Q96">
            <v>24</v>
          </cell>
          <cell r="R96" t="str">
            <v>S</v>
          </cell>
          <cell r="S96">
            <v>0</v>
          </cell>
          <cell r="T96">
            <v>34</v>
          </cell>
          <cell r="U96">
            <v>2861.52</v>
          </cell>
          <cell r="V96">
            <v>4053.82</v>
          </cell>
          <cell r="W96">
            <v>-6</v>
          </cell>
          <cell r="X96">
            <v>-715.38</v>
          </cell>
        </row>
        <row r="97">
          <cell r="A97">
            <v>2017</v>
          </cell>
          <cell r="B97">
            <v>6532</v>
          </cell>
          <cell r="C97" t="str">
            <v>ETRA SPA</v>
          </cell>
          <cell r="D97">
            <v>42853</v>
          </cell>
          <cell r="E97" t="str">
            <v>5002931</v>
          </cell>
          <cell r="F97">
            <v>42863</v>
          </cell>
          <cell r="G97">
            <v>22.62</v>
          </cell>
          <cell r="H97">
            <v>22.62</v>
          </cell>
          <cell r="I97">
            <v>0</v>
          </cell>
          <cell r="J97">
            <v>42887</v>
          </cell>
          <cell r="K97">
            <v>30</v>
          </cell>
          <cell r="L97">
            <v>42370</v>
          </cell>
          <cell r="M97">
            <v>42735</v>
          </cell>
          <cell r="N97">
            <v>0</v>
          </cell>
          <cell r="P97">
            <v>0</v>
          </cell>
          <cell r="Q97">
            <v>24</v>
          </cell>
          <cell r="R97" t="str">
            <v>S</v>
          </cell>
          <cell r="S97">
            <v>0</v>
          </cell>
          <cell r="T97">
            <v>34</v>
          </cell>
          <cell r="U97">
            <v>542.88</v>
          </cell>
          <cell r="V97">
            <v>769.08</v>
          </cell>
          <cell r="W97">
            <v>-6</v>
          </cell>
          <cell r="X97">
            <v>-135.72</v>
          </cell>
        </row>
        <row r="98">
          <cell r="A98">
            <v>2017</v>
          </cell>
          <cell r="B98">
            <v>7215</v>
          </cell>
          <cell r="C98" t="str">
            <v>GASENERGIA  srl</v>
          </cell>
          <cell r="D98">
            <v>42877</v>
          </cell>
          <cell r="E98" t="str">
            <v>3/EL</v>
          </cell>
          <cell r="F98">
            <v>42879</v>
          </cell>
          <cell r="G98">
            <v>3750.79</v>
          </cell>
          <cell r="H98">
            <v>3750.79</v>
          </cell>
          <cell r="I98">
            <v>0</v>
          </cell>
          <cell r="J98">
            <v>42887</v>
          </cell>
          <cell r="K98">
            <v>30</v>
          </cell>
          <cell r="L98">
            <v>42370</v>
          </cell>
          <cell r="M98">
            <v>42735</v>
          </cell>
          <cell r="N98">
            <v>0</v>
          </cell>
          <cell r="P98">
            <v>0</v>
          </cell>
          <cell r="Q98">
            <v>8</v>
          </cell>
          <cell r="R98" t="str">
            <v>S</v>
          </cell>
          <cell r="S98">
            <v>0</v>
          </cell>
          <cell r="T98">
            <v>10</v>
          </cell>
          <cell r="U98">
            <v>30006.32</v>
          </cell>
          <cell r="V98">
            <v>37507.9</v>
          </cell>
          <cell r="W98">
            <v>-22</v>
          </cell>
          <cell r="X98">
            <v>-82517.38</v>
          </cell>
        </row>
        <row r="99">
          <cell r="A99">
            <v>2017</v>
          </cell>
          <cell r="B99">
            <v>7240</v>
          </cell>
          <cell r="C99" t="str">
            <v>KIBERNETES SRL</v>
          </cell>
          <cell r="D99">
            <v>42877</v>
          </cell>
          <cell r="E99" t="str">
            <v>0000724 / PAE</v>
          </cell>
          <cell r="F99">
            <v>42879</v>
          </cell>
          <cell r="G99">
            <v>3050</v>
          </cell>
          <cell r="H99">
            <v>3050</v>
          </cell>
          <cell r="I99">
            <v>0</v>
          </cell>
          <cell r="J99">
            <v>42887</v>
          </cell>
          <cell r="K99">
            <v>30</v>
          </cell>
          <cell r="L99">
            <v>42370</v>
          </cell>
          <cell r="M99">
            <v>42735</v>
          </cell>
          <cell r="N99">
            <v>0</v>
          </cell>
          <cell r="P99">
            <v>0</v>
          </cell>
          <cell r="Q99">
            <v>8</v>
          </cell>
          <cell r="R99" t="str">
            <v>S</v>
          </cell>
          <cell r="S99">
            <v>0</v>
          </cell>
          <cell r="T99">
            <v>10</v>
          </cell>
          <cell r="U99">
            <v>24400</v>
          </cell>
          <cell r="V99">
            <v>30500</v>
          </cell>
          <cell r="W99">
            <v>-22</v>
          </cell>
          <cell r="X99">
            <v>-67100</v>
          </cell>
        </row>
        <row r="100">
          <cell r="A100">
            <v>2017</v>
          </cell>
          <cell r="B100">
            <v>7244</v>
          </cell>
          <cell r="C100" t="str">
            <v>L'AUTOINDUSTRIALE SRL</v>
          </cell>
          <cell r="D100">
            <v>42872</v>
          </cell>
          <cell r="E100" t="str">
            <v>2017     5/f</v>
          </cell>
          <cell r="F100">
            <v>42879</v>
          </cell>
          <cell r="G100">
            <v>1802.64</v>
          </cell>
          <cell r="H100">
            <v>1802.64</v>
          </cell>
          <cell r="I100">
            <v>0</v>
          </cell>
          <cell r="J100">
            <v>42887</v>
          </cell>
          <cell r="K100">
            <v>30</v>
          </cell>
          <cell r="L100">
            <v>42370</v>
          </cell>
          <cell r="M100">
            <v>42735</v>
          </cell>
          <cell r="N100">
            <v>0</v>
          </cell>
          <cell r="P100">
            <v>0</v>
          </cell>
          <cell r="Q100">
            <v>8</v>
          </cell>
          <cell r="R100" t="str">
            <v>S</v>
          </cell>
          <cell r="S100">
            <v>0</v>
          </cell>
          <cell r="T100">
            <v>15</v>
          </cell>
          <cell r="U100">
            <v>14421.12</v>
          </cell>
          <cell r="V100">
            <v>27039.599999999999</v>
          </cell>
          <cell r="W100">
            <v>-22</v>
          </cell>
          <cell r="X100">
            <v>-39658.080000000002</v>
          </cell>
        </row>
        <row r="101">
          <cell r="A101">
            <v>2017</v>
          </cell>
          <cell r="B101">
            <v>7243</v>
          </cell>
          <cell r="C101" t="str">
            <v>L'AUTOINDUSTRIALE SRL</v>
          </cell>
          <cell r="D101">
            <v>42872</v>
          </cell>
          <cell r="E101" t="str">
            <v>2017     6/f</v>
          </cell>
          <cell r="F101">
            <v>42879</v>
          </cell>
          <cell r="G101">
            <v>502.64</v>
          </cell>
          <cell r="H101">
            <v>502.64</v>
          </cell>
          <cell r="I101">
            <v>0</v>
          </cell>
          <cell r="J101">
            <v>42887</v>
          </cell>
          <cell r="K101">
            <v>30</v>
          </cell>
          <cell r="L101">
            <v>42370</v>
          </cell>
          <cell r="M101">
            <v>42735</v>
          </cell>
          <cell r="N101">
            <v>0</v>
          </cell>
          <cell r="P101">
            <v>0</v>
          </cell>
          <cell r="Q101">
            <v>8</v>
          </cell>
          <cell r="R101" t="str">
            <v>S</v>
          </cell>
          <cell r="S101">
            <v>0</v>
          </cell>
          <cell r="T101">
            <v>15</v>
          </cell>
          <cell r="U101">
            <v>4021.12</v>
          </cell>
          <cell r="V101">
            <v>7539.6</v>
          </cell>
          <cell r="W101">
            <v>-22</v>
          </cell>
          <cell r="X101">
            <v>-11058.08</v>
          </cell>
        </row>
        <row r="102">
          <cell r="A102">
            <v>2017</v>
          </cell>
          <cell r="B102">
            <v>7241</v>
          </cell>
          <cell r="C102" t="str">
            <v>Scapin Laura</v>
          </cell>
          <cell r="D102">
            <v>42879</v>
          </cell>
          <cell r="E102" t="str">
            <v>1/PA</v>
          </cell>
          <cell r="F102">
            <v>42879</v>
          </cell>
          <cell r="G102">
            <v>104</v>
          </cell>
          <cell r="H102">
            <v>104</v>
          </cell>
          <cell r="I102">
            <v>0</v>
          </cell>
          <cell r="J102">
            <v>42887</v>
          </cell>
          <cell r="K102">
            <v>30</v>
          </cell>
          <cell r="L102">
            <v>42370</v>
          </cell>
          <cell r="M102">
            <v>42735</v>
          </cell>
          <cell r="N102">
            <v>0</v>
          </cell>
          <cell r="P102">
            <v>0</v>
          </cell>
          <cell r="Q102">
            <v>8</v>
          </cell>
          <cell r="R102" t="str">
            <v>S</v>
          </cell>
          <cell r="S102">
            <v>0</v>
          </cell>
          <cell r="T102">
            <v>8</v>
          </cell>
          <cell r="U102">
            <v>832</v>
          </cell>
          <cell r="V102">
            <v>832</v>
          </cell>
          <cell r="W102">
            <v>-22</v>
          </cell>
          <cell r="X102">
            <v>-2288</v>
          </cell>
        </row>
        <row r="103">
          <cell r="A103">
            <v>2017</v>
          </cell>
          <cell r="B103">
            <v>7155</v>
          </cell>
          <cell r="C103" t="str">
            <v>SINERGIE SPA</v>
          </cell>
          <cell r="D103">
            <v>42874</v>
          </cell>
          <cell r="E103" t="str">
            <v>3,317E+11</v>
          </cell>
          <cell r="F103">
            <v>42878</v>
          </cell>
          <cell r="G103">
            <v>7321.39</v>
          </cell>
          <cell r="H103">
            <v>7321.39</v>
          </cell>
          <cell r="I103">
            <v>0</v>
          </cell>
          <cell r="J103">
            <v>42887</v>
          </cell>
          <cell r="K103">
            <v>30</v>
          </cell>
          <cell r="L103">
            <v>42370</v>
          </cell>
          <cell r="M103">
            <v>42735</v>
          </cell>
          <cell r="N103">
            <v>0</v>
          </cell>
          <cell r="P103">
            <v>0</v>
          </cell>
          <cell r="Q103">
            <v>9</v>
          </cell>
          <cell r="R103" t="str">
            <v>S</v>
          </cell>
          <cell r="S103">
            <v>0</v>
          </cell>
          <cell r="T103">
            <v>13</v>
          </cell>
          <cell r="U103">
            <v>65892.509999999995</v>
          </cell>
          <cell r="V103">
            <v>95178.07</v>
          </cell>
          <cell r="W103">
            <v>-21</v>
          </cell>
          <cell r="X103">
            <v>-153749.19</v>
          </cell>
        </row>
        <row r="104">
          <cell r="A104">
            <v>2017</v>
          </cell>
          <cell r="B104">
            <v>7152</v>
          </cell>
          <cell r="C104" t="str">
            <v>SINERGIE SPA</v>
          </cell>
          <cell r="D104">
            <v>42874</v>
          </cell>
          <cell r="E104" t="str">
            <v>3,317E+11</v>
          </cell>
          <cell r="F104">
            <v>42878</v>
          </cell>
          <cell r="G104">
            <v>926.02</v>
          </cell>
          <cell r="H104">
            <v>926.02</v>
          </cell>
          <cell r="I104">
            <v>0</v>
          </cell>
          <cell r="J104">
            <v>42887</v>
          </cell>
          <cell r="K104">
            <v>30</v>
          </cell>
          <cell r="L104">
            <v>42370</v>
          </cell>
          <cell r="M104">
            <v>42735</v>
          </cell>
          <cell r="N104">
            <v>0</v>
          </cell>
          <cell r="P104">
            <v>0</v>
          </cell>
          <cell r="Q104">
            <v>9</v>
          </cell>
          <cell r="R104" t="str">
            <v>S</v>
          </cell>
          <cell r="S104">
            <v>0</v>
          </cell>
          <cell r="T104">
            <v>13</v>
          </cell>
          <cell r="U104">
            <v>8334.18</v>
          </cell>
          <cell r="V104">
            <v>12038.26</v>
          </cell>
          <cell r="W104">
            <v>-21</v>
          </cell>
          <cell r="X104">
            <v>-19446.419999999998</v>
          </cell>
        </row>
        <row r="105">
          <cell r="A105">
            <v>2017</v>
          </cell>
          <cell r="B105">
            <v>7151</v>
          </cell>
          <cell r="C105" t="str">
            <v>SINERGIE SPA</v>
          </cell>
          <cell r="D105">
            <v>42874</v>
          </cell>
          <cell r="E105" t="str">
            <v>3,317E+11</v>
          </cell>
          <cell r="F105">
            <v>42878</v>
          </cell>
          <cell r="G105">
            <v>4368.59</v>
          </cell>
          <cell r="H105">
            <v>4368.59</v>
          </cell>
          <cell r="I105">
            <v>0</v>
          </cell>
          <cell r="J105">
            <v>42887</v>
          </cell>
          <cell r="K105">
            <v>30</v>
          </cell>
          <cell r="L105">
            <v>42370</v>
          </cell>
          <cell r="M105">
            <v>42735</v>
          </cell>
          <cell r="N105">
            <v>0</v>
          </cell>
          <cell r="P105">
            <v>0</v>
          </cell>
          <cell r="Q105">
            <v>9</v>
          </cell>
          <cell r="R105" t="str">
            <v>S</v>
          </cell>
          <cell r="S105">
            <v>0</v>
          </cell>
          <cell r="T105">
            <v>13</v>
          </cell>
          <cell r="U105">
            <v>39317.31</v>
          </cell>
          <cell r="V105">
            <v>56791.67</v>
          </cell>
          <cell r="W105">
            <v>-21</v>
          </cell>
          <cell r="X105">
            <v>-91740.39</v>
          </cell>
        </row>
        <row r="106">
          <cell r="A106">
            <v>2017</v>
          </cell>
          <cell r="B106">
            <v>7153</v>
          </cell>
          <cell r="C106" t="str">
            <v>SINERGIE SPA</v>
          </cell>
          <cell r="D106">
            <v>42874</v>
          </cell>
          <cell r="E106" t="str">
            <v>3,317E+11</v>
          </cell>
          <cell r="F106">
            <v>42878</v>
          </cell>
          <cell r="G106">
            <v>3133.41</v>
          </cell>
          <cell r="H106">
            <v>3133.41</v>
          </cell>
          <cell r="I106">
            <v>0</v>
          </cell>
          <cell r="J106">
            <v>42887</v>
          </cell>
          <cell r="K106">
            <v>30</v>
          </cell>
          <cell r="L106">
            <v>42370</v>
          </cell>
          <cell r="M106">
            <v>42735</v>
          </cell>
          <cell r="N106">
            <v>0</v>
          </cell>
          <cell r="P106">
            <v>0</v>
          </cell>
          <cell r="Q106">
            <v>9</v>
          </cell>
          <cell r="R106" t="str">
            <v>S</v>
          </cell>
          <cell r="S106">
            <v>0</v>
          </cell>
          <cell r="T106">
            <v>13</v>
          </cell>
          <cell r="U106">
            <v>28200.69</v>
          </cell>
          <cell r="V106">
            <v>40734.33</v>
          </cell>
          <cell r="W106">
            <v>-21</v>
          </cell>
          <cell r="X106">
            <v>-65801.61</v>
          </cell>
        </row>
        <row r="107">
          <cell r="A107">
            <v>2017</v>
          </cell>
          <cell r="B107">
            <v>7148</v>
          </cell>
          <cell r="C107" t="str">
            <v>SINERGIE SPA</v>
          </cell>
          <cell r="D107">
            <v>42874</v>
          </cell>
          <cell r="E107" t="str">
            <v>3,317E+11</v>
          </cell>
          <cell r="F107">
            <v>42878</v>
          </cell>
          <cell r="G107">
            <v>10082.25</v>
          </cell>
          <cell r="H107">
            <v>10082.25</v>
          </cell>
          <cell r="I107">
            <v>0</v>
          </cell>
          <cell r="J107">
            <v>42887</v>
          </cell>
          <cell r="K107">
            <v>30</v>
          </cell>
          <cell r="L107">
            <v>42370</v>
          </cell>
          <cell r="M107">
            <v>42735</v>
          </cell>
          <cell r="N107">
            <v>0</v>
          </cell>
          <cell r="P107">
            <v>0</v>
          </cell>
          <cell r="Q107">
            <v>9</v>
          </cell>
          <cell r="R107" t="str">
            <v>S</v>
          </cell>
          <cell r="S107">
            <v>0</v>
          </cell>
          <cell r="T107">
            <v>13</v>
          </cell>
          <cell r="U107">
            <v>90740.25</v>
          </cell>
          <cell r="V107">
            <v>131069.25</v>
          </cell>
          <cell r="W107">
            <v>-21</v>
          </cell>
          <cell r="X107">
            <v>-211727.25</v>
          </cell>
        </row>
        <row r="108">
          <cell r="A108">
            <v>2017</v>
          </cell>
          <cell r="B108">
            <v>7147</v>
          </cell>
          <cell r="C108" t="str">
            <v>SINERGIE SPA</v>
          </cell>
          <cell r="D108">
            <v>42874</v>
          </cell>
          <cell r="E108" t="str">
            <v>3,317E+11</v>
          </cell>
          <cell r="F108">
            <v>42878</v>
          </cell>
          <cell r="G108">
            <v>9562.2099999999991</v>
          </cell>
          <cell r="H108">
            <v>9562.2099999999991</v>
          </cell>
          <cell r="I108">
            <v>0</v>
          </cell>
          <cell r="J108">
            <v>42887</v>
          </cell>
          <cell r="K108">
            <v>30</v>
          </cell>
          <cell r="L108">
            <v>42370</v>
          </cell>
          <cell r="M108">
            <v>42735</v>
          </cell>
          <cell r="N108">
            <v>0</v>
          </cell>
          <cell r="P108">
            <v>0</v>
          </cell>
          <cell r="Q108">
            <v>9</v>
          </cell>
          <cell r="R108" t="str">
            <v>S</v>
          </cell>
          <cell r="S108">
            <v>0</v>
          </cell>
          <cell r="T108">
            <v>13</v>
          </cell>
          <cell r="U108">
            <v>86059.89</v>
          </cell>
          <cell r="V108">
            <v>124308.73</v>
          </cell>
          <cell r="W108">
            <v>-21</v>
          </cell>
          <cell r="X108">
            <v>-200806.41</v>
          </cell>
        </row>
        <row r="109">
          <cell r="A109">
            <v>2017</v>
          </cell>
          <cell r="B109">
            <v>7146</v>
          </cell>
          <cell r="C109" t="str">
            <v>SINERGIE SPA</v>
          </cell>
          <cell r="D109">
            <v>42874</v>
          </cell>
          <cell r="E109" t="str">
            <v>3,317E+11</v>
          </cell>
          <cell r="F109">
            <v>42878</v>
          </cell>
          <cell r="G109">
            <v>6218.16</v>
          </cell>
          <cell r="H109">
            <v>6218.16</v>
          </cell>
          <cell r="I109">
            <v>0</v>
          </cell>
          <cell r="J109">
            <v>42887</v>
          </cell>
          <cell r="K109">
            <v>30</v>
          </cell>
          <cell r="L109">
            <v>42370</v>
          </cell>
          <cell r="M109">
            <v>42735</v>
          </cell>
          <cell r="N109">
            <v>0</v>
          </cell>
          <cell r="P109">
            <v>0</v>
          </cell>
          <cell r="Q109">
            <v>9</v>
          </cell>
          <cell r="R109" t="str">
            <v>S</v>
          </cell>
          <cell r="S109">
            <v>0</v>
          </cell>
          <cell r="T109">
            <v>13</v>
          </cell>
          <cell r="U109">
            <v>55963.44</v>
          </cell>
          <cell r="V109">
            <v>80836.08</v>
          </cell>
          <cell r="W109">
            <v>-21</v>
          </cell>
          <cell r="X109">
            <v>-130581.36</v>
          </cell>
        </row>
        <row r="110">
          <cell r="A110">
            <v>2017</v>
          </cell>
          <cell r="B110">
            <v>7150</v>
          </cell>
          <cell r="C110" t="str">
            <v>SINERGIE SPA</v>
          </cell>
          <cell r="D110">
            <v>42874</v>
          </cell>
          <cell r="E110" t="str">
            <v>3,317E+11</v>
          </cell>
          <cell r="F110">
            <v>42878</v>
          </cell>
          <cell r="G110">
            <v>1522.01</v>
          </cell>
          <cell r="H110">
            <v>1522.01</v>
          </cell>
          <cell r="I110">
            <v>0</v>
          </cell>
          <cell r="J110">
            <v>42887</v>
          </cell>
          <cell r="K110">
            <v>30</v>
          </cell>
          <cell r="L110">
            <v>42370</v>
          </cell>
          <cell r="M110">
            <v>42735</v>
          </cell>
          <cell r="N110">
            <v>0</v>
          </cell>
          <cell r="P110">
            <v>0</v>
          </cell>
          <cell r="Q110">
            <v>9</v>
          </cell>
          <cell r="R110" t="str">
            <v>S</v>
          </cell>
          <cell r="S110">
            <v>0</v>
          </cell>
          <cell r="T110">
            <v>13</v>
          </cell>
          <cell r="U110">
            <v>13698.09</v>
          </cell>
          <cell r="V110">
            <v>19786.13</v>
          </cell>
          <cell r="W110">
            <v>-21</v>
          </cell>
          <cell r="X110">
            <v>-31962.21</v>
          </cell>
        </row>
        <row r="111">
          <cell r="A111">
            <v>2017</v>
          </cell>
          <cell r="B111">
            <v>6569</v>
          </cell>
          <cell r="C111" t="str">
            <v>AZ.AGR.LOVISETTO MARCO</v>
          </cell>
          <cell r="D111">
            <v>42811</v>
          </cell>
          <cell r="E111" t="str">
            <v>1796-00001</v>
          </cell>
          <cell r="F111">
            <v>42864</v>
          </cell>
          <cell r="G111">
            <v>6831</v>
          </cell>
          <cell r="H111">
            <v>6831</v>
          </cell>
          <cell r="I111">
            <v>0</v>
          </cell>
          <cell r="J111">
            <v>42880</v>
          </cell>
          <cell r="K111">
            <v>30</v>
          </cell>
          <cell r="L111">
            <v>42370</v>
          </cell>
          <cell r="M111">
            <v>42735</v>
          </cell>
          <cell r="N111">
            <v>0</v>
          </cell>
          <cell r="P111">
            <v>0</v>
          </cell>
          <cell r="Q111">
            <v>16</v>
          </cell>
          <cell r="R111" t="str">
            <v>S</v>
          </cell>
          <cell r="S111">
            <v>0</v>
          </cell>
          <cell r="T111">
            <v>69</v>
          </cell>
          <cell r="U111">
            <v>109296</v>
          </cell>
          <cell r="V111">
            <v>471339</v>
          </cell>
          <cell r="W111">
            <v>-14</v>
          </cell>
          <cell r="X111">
            <v>-95634</v>
          </cell>
        </row>
        <row r="112">
          <cell r="A112">
            <v>2017</v>
          </cell>
          <cell r="B112">
            <v>7145</v>
          </cell>
          <cell r="C112" t="str">
            <v>EUROBRICO S.P.A.</v>
          </cell>
          <cell r="D112">
            <v>42877</v>
          </cell>
          <cell r="E112" t="str">
            <v>293</v>
          </cell>
          <cell r="F112">
            <v>42878</v>
          </cell>
          <cell r="G112">
            <v>159.80000000000001</v>
          </cell>
          <cell r="H112">
            <v>159.80000000000001</v>
          </cell>
          <cell r="I112">
            <v>0</v>
          </cell>
          <cell r="J112">
            <v>42880</v>
          </cell>
          <cell r="K112">
            <v>30</v>
          </cell>
          <cell r="L112">
            <v>42370</v>
          </cell>
          <cell r="M112">
            <v>42735</v>
          </cell>
          <cell r="N112">
            <v>0</v>
          </cell>
          <cell r="P112">
            <v>0</v>
          </cell>
          <cell r="Q112">
            <v>2</v>
          </cell>
          <cell r="R112" t="str">
            <v>S</v>
          </cell>
          <cell r="S112">
            <v>0</v>
          </cell>
          <cell r="T112">
            <v>3</v>
          </cell>
          <cell r="U112">
            <v>319.60000000000002</v>
          </cell>
          <cell r="V112">
            <v>479.4</v>
          </cell>
          <cell r="W112">
            <v>-28</v>
          </cell>
          <cell r="X112">
            <v>-4474.3999999999996</v>
          </cell>
        </row>
        <row r="113">
          <cell r="A113">
            <v>2017</v>
          </cell>
          <cell r="B113">
            <v>6967</v>
          </cell>
          <cell r="C113" t="str">
            <v>INRETE SRL</v>
          </cell>
          <cell r="D113">
            <v>42872</v>
          </cell>
          <cell r="E113" t="str">
            <v>000007-2017-PA</v>
          </cell>
          <cell r="F113">
            <v>42873</v>
          </cell>
          <cell r="G113">
            <v>462.65</v>
          </cell>
          <cell r="H113">
            <v>462.65</v>
          </cell>
          <cell r="I113">
            <v>0</v>
          </cell>
          <cell r="J113">
            <v>42880</v>
          </cell>
          <cell r="K113">
            <v>30</v>
          </cell>
          <cell r="L113">
            <v>42370</v>
          </cell>
          <cell r="M113">
            <v>42735</v>
          </cell>
          <cell r="N113">
            <v>0</v>
          </cell>
          <cell r="P113">
            <v>0</v>
          </cell>
          <cell r="Q113">
            <v>7</v>
          </cell>
          <cell r="R113" t="str">
            <v>S</v>
          </cell>
          <cell r="S113">
            <v>0</v>
          </cell>
          <cell r="T113">
            <v>8</v>
          </cell>
          <cell r="U113">
            <v>3238.55</v>
          </cell>
          <cell r="V113">
            <v>3701.2</v>
          </cell>
          <cell r="W113">
            <v>-23</v>
          </cell>
          <cell r="X113">
            <v>-10640.95</v>
          </cell>
        </row>
        <row r="114">
          <cell r="A114">
            <v>2017</v>
          </cell>
          <cell r="B114">
            <v>6483</v>
          </cell>
          <cell r="C114" t="str">
            <v>NAONIS IMPIANTI SRL</v>
          </cell>
          <cell r="D114">
            <v>42822</v>
          </cell>
          <cell r="E114" t="str">
            <v>2017/2/PA</v>
          </cell>
          <cell r="F114">
            <v>42863</v>
          </cell>
          <cell r="G114">
            <v>47906.97</v>
          </cell>
          <cell r="H114">
            <v>47906.97</v>
          </cell>
          <cell r="I114">
            <v>0</v>
          </cell>
          <cell r="J114">
            <v>42880</v>
          </cell>
          <cell r="K114">
            <v>30</v>
          </cell>
          <cell r="L114">
            <v>42370</v>
          </cell>
          <cell r="M114">
            <v>42735</v>
          </cell>
          <cell r="N114">
            <v>0</v>
          </cell>
          <cell r="P114">
            <v>0</v>
          </cell>
          <cell r="Q114">
            <v>17</v>
          </cell>
          <cell r="R114" t="str">
            <v>S</v>
          </cell>
          <cell r="S114">
            <v>0</v>
          </cell>
          <cell r="T114">
            <v>58</v>
          </cell>
          <cell r="U114">
            <v>814418.49</v>
          </cell>
          <cell r="V114">
            <v>2778604.26</v>
          </cell>
          <cell r="W114">
            <v>-13</v>
          </cell>
          <cell r="X114">
            <v>-622790.61</v>
          </cell>
        </row>
        <row r="115">
          <cell r="A115">
            <v>2017</v>
          </cell>
          <cell r="B115">
            <v>6606</v>
          </cell>
          <cell r="C115" t="str">
            <v>AGRI PAROLIN SNC</v>
          </cell>
          <cell r="D115">
            <v>42853</v>
          </cell>
          <cell r="E115" t="str">
            <v>FATTPA 6_17</v>
          </cell>
          <cell r="F115">
            <v>42864</v>
          </cell>
          <cell r="G115">
            <v>319</v>
          </cell>
          <cell r="H115">
            <v>319</v>
          </cell>
          <cell r="I115">
            <v>0</v>
          </cell>
          <cell r="J115">
            <v>42878</v>
          </cell>
          <cell r="K115">
            <v>30</v>
          </cell>
          <cell r="L115">
            <v>42370</v>
          </cell>
          <cell r="M115">
            <v>42735</v>
          </cell>
          <cell r="N115">
            <v>0</v>
          </cell>
          <cell r="P115">
            <v>0</v>
          </cell>
          <cell r="Q115">
            <v>14</v>
          </cell>
          <cell r="R115" t="str">
            <v>S</v>
          </cell>
          <cell r="S115">
            <v>0</v>
          </cell>
          <cell r="T115">
            <v>25</v>
          </cell>
          <cell r="U115">
            <v>4466</v>
          </cell>
          <cell r="V115">
            <v>7975</v>
          </cell>
          <cell r="W115">
            <v>-16</v>
          </cell>
          <cell r="X115">
            <v>-5104</v>
          </cell>
        </row>
        <row r="116">
          <cell r="A116">
            <v>2017</v>
          </cell>
          <cell r="B116">
            <v>6805</v>
          </cell>
          <cell r="C116" t="str">
            <v>ANDREOLA COSTRUZIONI GENERALI S.P.A.</v>
          </cell>
          <cell r="D116">
            <v>42866</v>
          </cell>
          <cell r="E116" t="str">
            <v>24</v>
          </cell>
          <cell r="F116">
            <v>42870</v>
          </cell>
          <cell r="G116">
            <v>689.18</v>
          </cell>
          <cell r="H116">
            <v>689.18</v>
          </cell>
          <cell r="I116">
            <v>0</v>
          </cell>
          <cell r="J116">
            <v>42878</v>
          </cell>
          <cell r="K116">
            <v>30</v>
          </cell>
          <cell r="L116">
            <v>42370</v>
          </cell>
          <cell r="M116">
            <v>42735</v>
          </cell>
          <cell r="N116">
            <v>0</v>
          </cell>
          <cell r="P116">
            <v>0</v>
          </cell>
          <cell r="Q116">
            <v>8</v>
          </cell>
          <cell r="R116" t="str">
            <v>S</v>
          </cell>
          <cell r="S116">
            <v>0</v>
          </cell>
          <cell r="T116">
            <v>12</v>
          </cell>
          <cell r="U116">
            <v>5513.44</v>
          </cell>
          <cell r="V116">
            <v>8270.16</v>
          </cell>
          <cell r="W116">
            <v>-22</v>
          </cell>
          <cell r="X116">
            <v>-15161.96</v>
          </cell>
        </row>
        <row r="117">
          <cell r="A117">
            <v>2017</v>
          </cell>
          <cell r="B117">
            <v>6629</v>
          </cell>
          <cell r="C117" t="str">
            <v>CAMST SOC. COOP. A.R.L.</v>
          </cell>
          <cell r="D117">
            <v>42855</v>
          </cell>
          <cell r="E117" t="str">
            <v>2000786376</v>
          </cell>
          <cell r="F117">
            <v>42865</v>
          </cell>
          <cell r="G117">
            <v>299.37</v>
          </cell>
          <cell r="H117">
            <v>299.37</v>
          </cell>
          <cell r="I117">
            <v>0</v>
          </cell>
          <cell r="J117">
            <v>42878</v>
          </cell>
          <cell r="K117">
            <v>30</v>
          </cell>
          <cell r="L117">
            <v>42370</v>
          </cell>
          <cell r="M117">
            <v>42735</v>
          </cell>
          <cell r="N117">
            <v>0</v>
          </cell>
          <cell r="P117">
            <v>0</v>
          </cell>
          <cell r="Q117">
            <v>13</v>
          </cell>
          <cell r="R117" t="str">
            <v>S</v>
          </cell>
          <cell r="S117">
            <v>0</v>
          </cell>
          <cell r="T117">
            <v>23</v>
          </cell>
          <cell r="U117">
            <v>3891.81</v>
          </cell>
          <cell r="V117">
            <v>6885.51</v>
          </cell>
          <cell r="W117">
            <v>-17</v>
          </cell>
          <cell r="X117">
            <v>-5089.29</v>
          </cell>
        </row>
        <row r="118">
          <cell r="A118">
            <v>2017</v>
          </cell>
          <cell r="B118">
            <v>6628</v>
          </cell>
          <cell r="C118" t="str">
            <v>CAMST SOC. COOP. A.R.L.</v>
          </cell>
          <cell r="D118">
            <v>42855</v>
          </cell>
          <cell r="E118" t="str">
            <v>2000786377</v>
          </cell>
          <cell r="F118">
            <v>42865</v>
          </cell>
          <cell r="G118">
            <v>428.83</v>
          </cell>
          <cell r="H118">
            <v>428.83</v>
          </cell>
          <cell r="I118">
            <v>0</v>
          </cell>
          <cell r="J118">
            <v>42878</v>
          </cell>
          <cell r="K118">
            <v>30</v>
          </cell>
          <cell r="L118">
            <v>42370</v>
          </cell>
          <cell r="M118">
            <v>42735</v>
          </cell>
          <cell r="N118">
            <v>0</v>
          </cell>
          <cell r="P118">
            <v>0</v>
          </cell>
          <cell r="Q118">
            <v>13</v>
          </cell>
          <cell r="R118" t="str">
            <v>S</v>
          </cell>
          <cell r="S118">
            <v>0</v>
          </cell>
          <cell r="T118">
            <v>23</v>
          </cell>
          <cell r="U118">
            <v>5574.79</v>
          </cell>
          <cell r="V118">
            <v>9863.09</v>
          </cell>
          <cell r="W118">
            <v>-17</v>
          </cell>
          <cell r="X118">
            <v>-7290.11</v>
          </cell>
        </row>
        <row r="119">
          <cell r="A119">
            <v>2017</v>
          </cell>
          <cell r="B119">
            <v>6678</v>
          </cell>
          <cell r="C119" t="str">
            <v>CLEAN PLANET COOPERATIVA SOCIALE</v>
          </cell>
          <cell r="D119">
            <v>42854</v>
          </cell>
          <cell r="E119" t="str">
            <v>39</v>
          </cell>
          <cell r="F119">
            <v>42866</v>
          </cell>
          <cell r="G119">
            <v>463.6</v>
          </cell>
          <cell r="H119">
            <v>463.6</v>
          </cell>
          <cell r="I119">
            <v>0</v>
          </cell>
          <cell r="J119">
            <v>42878</v>
          </cell>
          <cell r="K119">
            <v>30</v>
          </cell>
          <cell r="L119">
            <v>42370</v>
          </cell>
          <cell r="M119">
            <v>42735</v>
          </cell>
          <cell r="N119">
            <v>0</v>
          </cell>
          <cell r="P119">
            <v>0</v>
          </cell>
          <cell r="Q119">
            <v>12</v>
          </cell>
          <cell r="R119" t="str">
            <v>S</v>
          </cell>
          <cell r="S119">
            <v>0</v>
          </cell>
          <cell r="T119">
            <v>24</v>
          </cell>
          <cell r="U119">
            <v>5563.2</v>
          </cell>
          <cell r="V119">
            <v>11126.4</v>
          </cell>
          <cell r="W119">
            <v>-18</v>
          </cell>
          <cell r="X119">
            <v>-8344.7999999999993</v>
          </cell>
        </row>
        <row r="120">
          <cell r="A120">
            <v>2017</v>
          </cell>
          <cell r="B120">
            <v>6679</v>
          </cell>
          <cell r="C120" t="str">
            <v>CLEAN PLANET COOPERATIVA SOCIALE</v>
          </cell>
          <cell r="D120">
            <v>42854</v>
          </cell>
          <cell r="E120" t="str">
            <v>40</v>
          </cell>
          <cell r="F120">
            <v>42866</v>
          </cell>
          <cell r="G120">
            <v>2531.5</v>
          </cell>
          <cell r="H120">
            <v>2531.5</v>
          </cell>
          <cell r="I120">
            <v>0</v>
          </cell>
          <cell r="J120">
            <v>42878</v>
          </cell>
          <cell r="K120">
            <v>30</v>
          </cell>
          <cell r="L120">
            <v>42370</v>
          </cell>
          <cell r="M120">
            <v>42735</v>
          </cell>
          <cell r="N120">
            <v>0</v>
          </cell>
          <cell r="P120">
            <v>0</v>
          </cell>
          <cell r="Q120">
            <v>12</v>
          </cell>
          <cell r="R120" t="str">
            <v>S</v>
          </cell>
          <cell r="S120">
            <v>0</v>
          </cell>
          <cell r="T120">
            <v>24</v>
          </cell>
          <cell r="U120">
            <v>30378</v>
          </cell>
          <cell r="V120">
            <v>60756</v>
          </cell>
          <cell r="W120">
            <v>-18</v>
          </cell>
          <cell r="X120">
            <v>-45567</v>
          </cell>
        </row>
        <row r="121">
          <cell r="A121">
            <v>2017</v>
          </cell>
          <cell r="B121">
            <v>6806</v>
          </cell>
          <cell r="C121" t="str">
            <v>COOP."SERV.SOCIALI LA GOCCIA"</v>
          </cell>
          <cell r="D121">
            <v>42855</v>
          </cell>
          <cell r="E121" t="str">
            <v>193/PA</v>
          </cell>
          <cell r="F121">
            <v>42870</v>
          </cell>
          <cell r="G121">
            <v>9166.82</v>
          </cell>
          <cell r="H121">
            <v>9166.82</v>
          </cell>
          <cell r="I121">
            <v>0</v>
          </cell>
          <cell r="J121">
            <v>42878</v>
          </cell>
          <cell r="K121">
            <v>30</v>
          </cell>
          <cell r="L121">
            <v>42370</v>
          </cell>
          <cell r="M121">
            <v>42735</v>
          </cell>
          <cell r="N121">
            <v>0</v>
          </cell>
          <cell r="P121">
            <v>0</v>
          </cell>
          <cell r="Q121">
            <v>8</v>
          </cell>
          <cell r="R121" t="str">
            <v>S</v>
          </cell>
          <cell r="S121">
            <v>0</v>
          </cell>
          <cell r="T121">
            <v>23</v>
          </cell>
          <cell r="U121">
            <v>73334.559999999998</v>
          </cell>
          <cell r="V121">
            <v>210836.86</v>
          </cell>
          <cell r="W121">
            <v>-22</v>
          </cell>
          <cell r="X121">
            <v>-201670.04</v>
          </cell>
        </row>
        <row r="122">
          <cell r="A122">
            <v>2017</v>
          </cell>
          <cell r="B122">
            <v>6742</v>
          </cell>
          <cell r="C122" t="str">
            <v>ENEL ENERGIA SPA MERCATO LIBER</v>
          </cell>
          <cell r="D122">
            <v>42863</v>
          </cell>
          <cell r="E122" t="str">
            <v>4800617997</v>
          </cell>
          <cell r="F122">
            <v>42867</v>
          </cell>
          <cell r="G122">
            <v>227.75</v>
          </cell>
          <cell r="H122">
            <v>227.75</v>
          </cell>
          <cell r="I122">
            <v>0</v>
          </cell>
          <cell r="J122">
            <v>42878</v>
          </cell>
          <cell r="K122">
            <v>30</v>
          </cell>
          <cell r="L122">
            <v>42370</v>
          </cell>
          <cell r="M122">
            <v>42735</v>
          </cell>
          <cell r="N122">
            <v>0</v>
          </cell>
          <cell r="P122">
            <v>0</v>
          </cell>
          <cell r="Q122">
            <v>11</v>
          </cell>
          <cell r="R122" t="str">
            <v>S</v>
          </cell>
          <cell r="S122">
            <v>0</v>
          </cell>
          <cell r="T122">
            <v>15</v>
          </cell>
          <cell r="U122">
            <v>2505.25</v>
          </cell>
          <cell r="V122">
            <v>3416.25</v>
          </cell>
          <cell r="W122">
            <v>-19</v>
          </cell>
          <cell r="X122">
            <v>-4327.25</v>
          </cell>
        </row>
        <row r="123">
          <cell r="A123">
            <v>2017</v>
          </cell>
          <cell r="B123">
            <v>6807</v>
          </cell>
          <cell r="C123" t="str">
            <v>ENEL ENERGIA SPA MERCATO LIBER</v>
          </cell>
          <cell r="D123">
            <v>42865</v>
          </cell>
          <cell r="E123" t="str">
            <v>4800637151</v>
          </cell>
          <cell r="F123">
            <v>42870</v>
          </cell>
          <cell r="G123">
            <v>317.52</v>
          </cell>
          <cell r="H123">
            <v>317.52</v>
          </cell>
          <cell r="I123">
            <v>0</v>
          </cell>
          <cell r="J123">
            <v>42878</v>
          </cell>
          <cell r="K123">
            <v>30</v>
          </cell>
          <cell r="L123">
            <v>42370</v>
          </cell>
          <cell r="M123">
            <v>42735</v>
          </cell>
          <cell r="N123">
            <v>0</v>
          </cell>
          <cell r="P123">
            <v>0</v>
          </cell>
          <cell r="Q123">
            <v>8</v>
          </cell>
          <cell r="R123" t="str">
            <v>S</v>
          </cell>
          <cell r="S123">
            <v>0</v>
          </cell>
          <cell r="T123">
            <v>13</v>
          </cell>
          <cell r="U123">
            <v>2540.16</v>
          </cell>
          <cell r="V123">
            <v>4127.76</v>
          </cell>
          <cell r="W123">
            <v>-22</v>
          </cell>
          <cell r="X123">
            <v>-6985.44</v>
          </cell>
        </row>
        <row r="124">
          <cell r="A124">
            <v>2017</v>
          </cell>
          <cell r="B124">
            <v>5099</v>
          </cell>
          <cell r="C124" t="str">
            <v>ENI SPA DIVISIONE</v>
          </cell>
          <cell r="D124">
            <v>42825</v>
          </cell>
          <cell r="E124" t="str">
            <v>29249764</v>
          </cell>
          <cell r="F124">
            <v>42830</v>
          </cell>
          <cell r="G124">
            <v>1268.8900000000001</v>
          </cell>
          <cell r="H124">
            <v>1268.8900000000001</v>
          </cell>
          <cell r="I124">
            <v>0</v>
          </cell>
          <cell r="J124">
            <v>42878</v>
          </cell>
          <cell r="K124">
            <v>30</v>
          </cell>
          <cell r="L124">
            <v>42370</v>
          </cell>
          <cell r="M124">
            <v>42735</v>
          </cell>
          <cell r="N124">
            <v>0</v>
          </cell>
          <cell r="P124">
            <v>0</v>
          </cell>
          <cell r="Q124">
            <v>48</v>
          </cell>
          <cell r="R124" t="str">
            <v>S</v>
          </cell>
          <cell r="S124">
            <v>0</v>
          </cell>
          <cell r="T124">
            <v>53</v>
          </cell>
          <cell r="U124">
            <v>60906.720000000001</v>
          </cell>
          <cell r="V124">
            <v>67251.17</v>
          </cell>
          <cell r="W124">
            <v>18</v>
          </cell>
          <cell r="X124">
            <v>22840.02</v>
          </cell>
        </row>
        <row r="125">
          <cell r="A125">
            <v>2017</v>
          </cell>
          <cell r="B125">
            <v>5049</v>
          </cell>
          <cell r="C125" t="str">
            <v>MELILLO SERVIZI AMBIENTALI E CIMITERIALI SRL</v>
          </cell>
          <cell r="D125">
            <v>42825</v>
          </cell>
          <cell r="E125" t="str">
            <v>3460</v>
          </cell>
          <cell r="F125">
            <v>42829</v>
          </cell>
          <cell r="G125">
            <v>3114.43</v>
          </cell>
          <cell r="H125">
            <v>3114.43</v>
          </cell>
          <cell r="I125">
            <v>0</v>
          </cell>
          <cell r="J125">
            <v>42878</v>
          </cell>
          <cell r="K125">
            <v>30</v>
          </cell>
          <cell r="L125">
            <v>42370</v>
          </cell>
          <cell r="M125">
            <v>42735</v>
          </cell>
          <cell r="N125">
            <v>0</v>
          </cell>
          <cell r="P125">
            <v>0</v>
          </cell>
          <cell r="Q125">
            <v>49</v>
          </cell>
          <cell r="R125" t="str">
            <v>S</v>
          </cell>
          <cell r="S125">
            <v>0</v>
          </cell>
          <cell r="T125">
            <v>53</v>
          </cell>
          <cell r="U125">
            <v>152607.07</v>
          </cell>
          <cell r="V125">
            <v>165064.79</v>
          </cell>
          <cell r="W125">
            <v>19</v>
          </cell>
          <cell r="X125">
            <v>59174.17</v>
          </cell>
        </row>
        <row r="126">
          <cell r="A126">
            <v>2017</v>
          </cell>
          <cell r="B126">
            <v>6763</v>
          </cell>
          <cell r="C126" t="str">
            <v>RANGERS SRL</v>
          </cell>
          <cell r="D126">
            <v>42856</v>
          </cell>
          <cell r="E126" t="str">
            <v>1918/VPA</v>
          </cell>
          <cell r="F126">
            <v>42867</v>
          </cell>
          <cell r="G126">
            <v>305</v>
          </cell>
          <cell r="H126">
            <v>305</v>
          </cell>
          <cell r="I126">
            <v>0</v>
          </cell>
          <cell r="J126">
            <v>42878</v>
          </cell>
          <cell r="K126">
            <v>30</v>
          </cell>
          <cell r="L126">
            <v>42370</v>
          </cell>
          <cell r="M126">
            <v>42735</v>
          </cell>
          <cell r="N126">
            <v>0</v>
          </cell>
          <cell r="P126">
            <v>0</v>
          </cell>
          <cell r="Q126">
            <v>11</v>
          </cell>
          <cell r="R126" t="str">
            <v>S</v>
          </cell>
          <cell r="S126">
            <v>0</v>
          </cell>
          <cell r="T126">
            <v>22</v>
          </cell>
          <cell r="U126">
            <v>3355</v>
          </cell>
          <cell r="V126">
            <v>6710</v>
          </cell>
          <cell r="W126">
            <v>-19</v>
          </cell>
          <cell r="X126">
            <v>-5795</v>
          </cell>
        </row>
        <row r="127">
          <cell r="A127">
            <v>2017</v>
          </cell>
          <cell r="B127">
            <v>6324</v>
          </cell>
          <cell r="C127" t="str">
            <v>T.E.S. SPA</v>
          </cell>
          <cell r="D127">
            <v>42855</v>
          </cell>
          <cell r="E127" t="str">
            <v>280PA</v>
          </cell>
          <cell r="F127">
            <v>42859</v>
          </cell>
          <cell r="G127">
            <v>536.79999999999995</v>
          </cell>
          <cell r="H127">
            <v>536.79999999999995</v>
          </cell>
          <cell r="I127">
            <v>0</v>
          </cell>
          <cell r="J127">
            <v>42878</v>
          </cell>
          <cell r="K127">
            <v>30</v>
          </cell>
          <cell r="L127">
            <v>42370</v>
          </cell>
          <cell r="M127">
            <v>42735</v>
          </cell>
          <cell r="N127">
            <v>0</v>
          </cell>
          <cell r="P127">
            <v>0</v>
          </cell>
          <cell r="Q127">
            <v>19</v>
          </cell>
          <cell r="R127" t="str">
            <v>S</v>
          </cell>
          <cell r="S127">
            <v>0</v>
          </cell>
          <cell r="T127">
            <v>23</v>
          </cell>
          <cell r="U127">
            <v>10199.200000000001</v>
          </cell>
          <cell r="V127">
            <v>12346.4</v>
          </cell>
          <cell r="W127">
            <v>-11</v>
          </cell>
          <cell r="X127">
            <v>-5904.8</v>
          </cell>
        </row>
        <row r="128">
          <cell r="A128">
            <v>2017</v>
          </cell>
          <cell r="B128">
            <v>6326</v>
          </cell>
          <cell r="C128" t="str">
            <v>ZANOTTO FRATELLI SNC</v>
          </cell>
          <cell r="D128">
            <v>42825</v>
          </cell>
          <cell r="E128" t="str">
            <v>1/PA</v>
          </cell>
          <cell r="F128">
            <v>42859</v>
          </cell>
          <cell r="G128">
            <v>1778.22</v>
          </cell>
          <cell r="H128">
            <v>1778.22</v>
          </cell>
          <cell r="I128">
            <v>0</v>
          </cell>
          <cell r="J128">
            <v>42878</v>
          </cell>
          <cell r="K128">
            <v>30</v>
          </cell>
          <cell r="L128">
            <v>42370</v>
          </cell>
          <cell r="M128">
            <v>42735</v>
          </cell>
          <cell r="N128">
            <v>0</v>
          </cell>
          <cell r="P128">
            <v>0</v>
          </cell>
          <cell r="Q128">
            <v>19</v>
          </cell>
          <cell r="R128" t="str">
            <v>S</v>
          </cell>
          <cell r="S128">
            <v>0</v>
          </cell>
          <cell r="T128">
            <v>53</v>
          </cell>
          <cell r="U128">
            <v>33786.18</v>
          </cell>
          <cell r="V128">
            <v>94245.66</v>
          </cell>
          <cell r="W128">
            <v>-11</v>
          </cell>
          <cell r="X128">
            <v>-19560.419999999998</v>
          </cell>
        </row>
        <row r="129">
          <cell r="A129">
            <v>2017</v>
          </cell>
          <cell r="B129">
            <v>17090</v>
          </cell>
          <cell r="C129" t="str">
            <v>CAROLLO SRL</v>
          </cell>
          <cell r="D129">
            <v>42724</v>
          </cell>
          <cell r="E129" t="str">
            <v>2016   297/A</v>
          </cell>
          <cell r="F129">
            <v>42725</v>
          </cell>
          <cell r="G129">
            <v>32601.03</v>
          </cell>
          <cell r="H129">
            <v>32601.03</v>
          </cell>
          <cell r="I129">
            <v>0</v>
          </cell>
          <cell r="J129">
            <v>42873</v>
          </cell>
          <cell r="K129">
            <v>30</v>
          </cell>
          <cell r="L129">
            <v>42370</v>
          </cell>
          <cell r="M129">
            <v>42735</v>
          </cell>
          <cell r="N129">
            <v>0</v>
          </cell>
          <cell r="P129">
            <v>0</v>
          </cell>
          <cell r="Q129">
            <v>148</v>
          </cell>
          <cell r="R129" t="str">
            <v>S</v>
          </cell>
          <cell r="S129">
            <v>0</v>
          </cell>
          <cell r="T129">
            <v>149</v>
          </cell>
          <cell r="U129">
            <v>4824952.4400000004</v>
          </cell>
          <cell r="V129">
            <v>4857553.47</v>
          </cell>
          <cell r="W129">
            <v>118</v>
          </cell>
          <cell r="X129">
            <v>3846921.54</v>
          </cell>
        </row>
        <row r="130">
          <cell r="A130">
            <v>2017</v>
          </cell>
          <cell r="B130">
            <v>6211</v>
          </cell>
          <cell r="C130" t="str">
            <v>CAROLLO SRL</v>
          </cell>
          <cell r="D130">
            <v>42844</v>
          </cell>
          <cell r="E130" t="str">
            <v>2017    77/A</v>
          </cell>
          <cell r="F130">
            <v>42857</v>
          </cell>
          <cell r="G130">
            <v>288.97000000000003</v>
          </cell>
          <cell r="H130">
            <v>288.97000000000003</v>
          </cell>
          <cell r="I130">
            <v>0</v>
          </cell>
          <cell r="J130">
            <v>42873</v>
          </cell>
          <cell r="K130">
            <v>30</v>
          </cell>
          <cell r="L130">
            <v>42370</v>
          </cell>
          <cell r="M130">
            <v>42735</v>
          </cell>
          <cell r="N130">
            <v>0</v>
          </cell>
          <cell r="P130">
            <v>0</v>
          </cell>
          <cell r="Q130">
            <v>16</v>
          </cell>
          <cell r="R130" t="str">
            <v>S</v>
          </cell>
          <cell r="S130">
            <v>0</v>
          </cell>
          <cell r="T130">
            <v>29</v>
          </cell>
          <cell r="U130">
            <v>4623.5200000000004</v>
          </cell>
          <cell r="V130">
            <v>8380.1299999999992</v>
          </cell>
          <cell r="W130">
            <v>-14</v>
          </cell>
          <cell r="X130">
            <v>-4045.58</v>
          </cell>
        </row>
        <row r="131">
          <cell r="A131">
            <v>2017</v>
          </cell>
          <cell r="B131">
            <v>6608</v>
          </cell>
          <cell r="C131" t="str">
            <v>ADELANTE SOC.COOP.SOC.LE ONLUS</v>
          </cell>
          <cell r="D131">
            <v>42855</v>
          </cell>
          <cell r="E131" t="str">
            <v>65E</v>
          </cell>
          <cell r="F131">
            <v>42864</v>
          </cell>
          <cell r="G131">
            <v>1638</v>
          </cell>
          <cell r="H131">
            <v>1638</v>
          </cell>
          <cell r="I131">
            <v>0</v>
          </cell>
          <cell r="J131">
            <v>42871</v>
          </cell>
          <cell r="K131">
            <v>30</v>
          </cell>
          <cell r="L131">
            <v>42370</v>
          </cell>
          <cell r="M131">
            <v>42735</v>
          </cell>
          <cell r="N131">
            <v>0</v>
          </cell>
          <cell r="P131">
            <v>0</v>
          </cell>
          <cell r="Q131">
            <v>7</v>
          </cell>
          <cell r="R131" t="str">
            <v>S</v>
          </cell>
          <cell r="S131">
            <v>0</v>
          </cell>
          <cell r="T131">
            <v>16</v>
          </cell>
          <cell r="U131">
            <v>11466</v>
          </cell>
          <cell r="V131">
            <v>26208</v>
          </cell>
          <cell r="W131">
            <v>-23</v>
          </cell>
          <cell r="X131">
            <v>-37674</v>
          </cell>
        </row>
        <row r="132">
          <cell r="A132">
            <v>2017</v>
          </cell>
          <cell r="B132">
            <v>6607</v>
          </cell>
          <cell r="C132" t="str">
            <v>CASA DI RIPOSO DI CARTIGLIANO</v>
          </cell>
          <cell r="D132">
            <v>42864</v>
          </cell>
          <cell r="E132" t="str">
            <v>35/E</v>
          </cell>
          <cell r="F132">
            <v>42864</v>
          </cell>
          <cell r="G132">
            <v>350</v>
          </cell>
          <cell r="H132">
            <v>350</v>
          </cell>
          <cell r="I132">
            <v>0</v>
          </cell>
          <cell r="J132">
            <v>42871</v>
          </cell>
          <cell r="K132">
            <v>30</v>
          </cell>
          <cell r="L132">
            <v>42370</v>
          </cell>
          <cell r="M132">
            <v>42735</v>
          </cell>
          <cell r="N132">
            <v>0</v>
          </cell>
          <cell r="P132">
            <v>0</v>
          </cell>
          <cell r="Q132">
            <v>7</v>
          </cell>
          <cell r="R132" t="str">
            <v>S</v>
          </cell>
          <cell r="S132">
            <v>0</v>
          </cell>
          <cell r="T132">
            <v>7</v>
          </cell>
          <cell r="U132">
            <v>2450</v>
          </cell>
          <cell r="V132">
            <v>2450</v>
          </cell>
          <cell r="W132">
            <v>-23</v>
          </cell>
          <cell r="X132">
            <v>-8050</v>
          </cell>
        </row>
        <row r="133">
          <cell r="A133">
            <v>2017</v>
          </cell>
          <cell r="B133">
            <v>6444</v>
          </cell>
          <cell r="C133" t="str">
            <v>VIAGGI REBELLATO DI G. REBELLATO &amp; C. SNC</v>
          </cell>
          <cell r="D133">
            <v>42860</v>
          </cell>
          <cell r="E133" t="str">
            <v>55/PA</v>
          </cell>
          <cell r="F133">
            <v>42860</v>
          </cell>
          <cell r="G133">
            <v>11304.43</v>
          </cell>
          <cell r="H133">
            <v>11304.43</v>
          </cell>
          <cell r="I133">
            <v>0</v>
          </cell>
          <cell r="J133">
            <v>42866</v>
          </cell>
          <cell r="K133">
            <v>30</v>
          </cell>
          <cell r="L133">
            <v>42370</v>
          </cell>
          <cell r="M133">
            <v>42735</v>
          </cell>
          <cell r="N133">
            <v>0</v>
          </cell>
          <cell r="P133">
            <v>0</v>
          </cell>
          <cell r="Q133">
            <v>6</v>
          </cell>
          <cell r="R133" t="str">
            <v>S</v>
          </cell>
          <cell r="S133">
            <v>0</v>
          </cell>
          <cell r="T133">
            <v>6</v>
          </cell>
          <cell r="U133">
            <v>67826.58</v>
          </cell>
          <cell r="V133">
            <v>67826.58</v>
          </cell>
          <cell r="W133">
            <v>-24</v>
          </cell>
          <cell r="X133">
            <v>-271306.32</v>
          </cell>
        </row>
        <row r="134">
          <cell r="A134">
            <v>2017</v>
          </cell>
          <cell r="B134">
            <v>6443</v>
          </cell>
          <cell r="C134" t="str">
            <v>VIAGGI REBELLATO DI G. REBELLATO &amp; C. SNC</v>
          </cell>
          <cell r="D134">
            <v>42860</v>
          </cell>
          <cell r="E134" t="str">
            <v>56/PA</v>
          </cell>
          <cell r="F134">
            <v>42860</v>
          </cell>
          <cell r="G134">
            <v>1804</v>
          </cell>
          <cell r="H134">
            <v>1804</v>
          </cell>
          <cell r="I134">
            <v>0</v>
          </cell>
          <cell r="J134">
            <v>42866</v>
          </cell>
          <cell r="K134">
            <v>30</v>
          </cell>
          <cell r="L134">
            <v>42370</v>
          </cell>
          <cell r="M134">
            <v>42735</v>
          </cell>
          <cell r="N134">
            <v>0</v>
          </cell>
          <cell r="P134">
            <v>0</v>
          </cell>
          <cell r="Q134">
            <v>6</v>
          </cell>
          <cell r="R134" t="str">
            <v>S</v>
          </cell>
          <cell r="S134">
            <v>0</v>
          </cell>
          <cell r="T134">
            <v>6</v>
          </cell>
          <cell r="U134">
            <v>10824</v>
          </cell>
          <cell r="V134">
            <v>10824</v>
          </cell>
          <cell r="W134">
            <v>-24</v>
          </cell>
          <cell r="X134">
            <v>-43296</v>
          </cell>
        </row>
        <row r="135">
          <cell r="A135">
            <v>2017</v>
          </cell>
          <cell r="B135">
            <v>6188</v>
          </cell>
          <cell r="C135" t="str">
            <v>ANDREOLA COSTRUZIONI GENERALI S.P.A.</v>
          </cell>
          <cell r="D135">
            <v>42853</v>
          </cell>
          <cell r="E135" t="str">
            <v>23</v>
          </cell>
          <cell r="F135">
            <v>42857</v>
          </cell>
          <cell r="G135">
            <v>891.88</v>
          </cell>
          <cell r="H135">
            <v>891.88</v>
          </cell>
          <cell r="I135">
            <v>0</v>
          </cell>
          <cell r="J135">
            <v>42864</v>
          </cell>
          <cell r="K135">
            <v>30</v>
          </cell>
          <cell r="L135">
            <v>42370</v>
          </cell>
          <cell r="M135">
            <v>42735</v>
          </cell>
          <cell r="N135">
            <v>0</v>
          </cell>
          <cell r="P135">
            <v>0</v>
          </cell>
          <cell r="Q135">
            <v>7</v>
          </cell>
          <cell r="R135" t="str">
            <v>S</v>
          </cell>
          <cell r="S135">
            <v>0</v>
          </cell>
          <cell r="T135">
            <v>11</v>
          </cell>
          <cell r="U135">
            <v>6243.16</v>
          </cell>
          <cell r="V135">
            <v>9810.68</v>
          </cell>
          <cell r="W135">
            <v>-23</v>
          </cell>
          <cell r="X135">
            <v>-20513.240000000002</v>
          </cell>
        </row>
        <row r="136">
          <cell r="A136">
            <v>2017</v>
          </cell>
          <cell r="B136">
            <v>6325</v>
          </cell>
          <cell r="C136" t="str">
            <v>CASA DI RIPOSO DI CARTIGLIANO</v>
          </cell>
          <cell r="D136">
            <v>42858</v>
          </cell>
          <cell r="E136" t="str">
            <v>28/E</v>
          </cell>
          <cell r="F136">
            <v>42859</v>
          </cell>
          <cell r="G136">
            <v>350</v>
          </cell>
          <cell r="H136">
            <v>350</v>
          </cell>
          <cell r="I136">
            <v>0</v>
          </cell>
          <cell r="J136">
            <v>42864</v>
          </cell>
          <cell r="K136">
            <v>30</v>
          </cell>
          <cell r="L136">
            <v>42370</v>
          </cell>
          <cell r="M136">
            <v>42735</v>
          </cell>
          <cell r="N136">
            <v>0</v>
          </cell>
          <cell r="P136">
            <v>0</v>
          </cell>
          <cell r="Q136">
            <v>5</v>
          </cell>
          <cell r="R136" t="str">
            <v>S</v>
          </cell>
          <cell r="S136">
            <v>0</v>
          </cell>
          <cell r="T136">
            <v>6</v>
          </cell>
          <cell r="U136">
            <v>1750</v>
          </cell>
          <cell r="V136">
            <v>2100</v>
          </cell>
          <cell r="W136">
            <v>-25</v>
          </cell>
          <cell r="X136">
            <v>-8750</v>
          </cell>
        </row>
        <row r="137">
          <cell r="A137">
            <v>2017</v>
          </cell>
          <cell r="B137">
            <v>5946</v>
          </cell>
          <cell r="C137" t="str">
            <v>CENTRO STUDI AMM.ALTA PADOVANA</v>
          </cell>
          <cell r="D137">
            <v>42847</v>
          </cell>
          <cell r="E137" t="str">
            <v>131</v>
          </cell>
          <cell r="F137">
            <v>42849</v>
          </cell>
          <cell r="G137">
            <v>202</v>
          </cell>
          <cell r="H137">
            <v>202</v>
          </cell>
          <cell r="I137">
            <v>0</v>
          </cell>
          <cell r="J137">
            <v>42864</v>
          </cell>
          <cell r="K137">
            <v>30</v>
          </cell>
          <cell r="L137">
            <v>42370</v>
          </cell>
          <cell r="M137">
            <v>42735</v>
          </cell>
          <cell r="N137">
            <v>0</v>
          </cell>
          <cell r="P137">
            <v>0</v>
          </cell>
          <cell r="Q137">
            <v>15</v>
          </cell>
          <cell r="R137" t="str">
            <v>S</v>
          </cell>
          <cell r="S137">
            <v>0</v>
          </cell>
          <cell r="T137">
            <v>17</v>
          </cell>
          <cell r="U137">
            <v>3030</v>
          </cell>
          <cell r="V137">
            <v>3434</v>
          </cell>
          <cell r="W137">
            <v>-15</v>
          </cell>
          <cell r="X137">
            <v>-3030</v>
          </cell>
        </row>
        <row r="138">
          <cell r="A138">
            <v>2017</v>
          </cell>
          <cell r="B138">
            <v>6202</v>
          </cell>
          <cell r="C138" t="str">
            <v>COOP."SERV.SOCIALI LA GOCCIA"</v>
          </cell>
          <cell r="D138">
            <v>42835</v>
          </cell>
          <cell r="E138" t="str">
            <v>178/PA</v>
          </cell>
          <cell r="F138">
            <v>42857</v>
          </cell>
          <cell r="G138">
            <v>3478.27</v>
          </cell>
          <cell r="H138">
            <v>3478.27</v>
          </cell>
          <cell r="I138">
            <v>0</v>
          </cell>
          <cell r="J138">
            <v>42864</v>
          </cell>
          <cell r="K138">
            <v>30</v>
          </cell>
          <cell r="L138">
            <v>42370</v>
          </cell>
          <cell r="M138">
            <v>42735</v>
          </cell>
          <cell r="N138">
            <v>0</v>
          </cell>
          <cell r="P138">
            <v>0</v>
          </cell>
          <cell r="Q138">
            <v>7</v>
          </cell>
          <cell r="R138" t="str">
            <v>S</v>
          </cell>
          <cell r="S138">
            <v>0</v>
          </cell>
          <cell r="T138">
            <v>29</v>
          </cell>
          <cell r="U138">
            <v>24347.89</v>
          </cell>
          <cell r="V138">
            <v>100869.83</v>
          </cell>
          <cell r="W138">
            <v>-23</v>
          </cell>
          <cell r="X138">
            <v>-80000.210000000006</v>
          </cell>
        </row>
        <row r="139">
          <cell r="A139">
            <v>2017</v>
          </cell>
          <cell r="B139">
            <v>6385</v>
          </cell>
          <cell r="C139" t="str">
            <v>ELPO GMBH SRL</v>
          </cell>
          <cell r="D139">
            <v>42855</v>
          </cell>
          <cell r="E139" t="str">
            <v>7/1770177</v>
          </cell>
          <cell r="F139">
            <v>42859</v>
          </cell>
          <cell r="G139">
            <v>36742.5</v>
          </cell>
          <cell r="H139">
            <v>36742.5</v>
          </cell>
          <cell r="I139">
            <v>0</v>
          </cell>
          <cell r="J139">
            <v>42864</v>
          </cell>
          <cell r="K139">
            <v>30</v>
          </cell>
          <cell r="L139">
            <v>42370</v>
          </cell>
          <cell r="M139">
            <v>42735</v>
          </cell>
          <cell r="N139">
            <v>0</v>
          </cell>
          <cell r="P139">
            <v>0</v>
          </cell>
          <cell r="Q139">
            <v>5</v>
          </cell>
          <cell r="R139" t="str">
            <v>S</v>
          </cell>
          <cell r="S139">
            <v>0</v>
          </cell>
          <cell r="T139">
            <v>9</v>
          </cell>
          <cell r="U139">
            <v>183712.5</v>
          </cell>
          <cell r="V139">
            <v>330682.5</v>
          </cell>
          <cell r="W139">
            <v>-25</v>
          </cell>
          <cell r="X139">
            <v>-918562.5</v>
          </cell>
        </row>
        <row r="140">
          <cell r="A140">
            <v>2017</v>
          </cell>
          <cell r="B140">
            <v>6384</v>
          </cell>
          <cell r="C140" t="str">
            <v>ELPO GMBH SRL</v>
          </cell>
          <cell r="D140">
            <v>42855</v>
          </cell>
          <cell r="E140" t="str">
            <v>7/1770178</v>
          </cell>
          <cell r="F140">
            <v>42859</v>
          </cell>
          <cell r="G140">
            <v>45768.81</v>
          </cell>
          <cell r="H140">
            <v>45768.81</v>
          </cell>
          <cell r="I140">
            <v>0</v>
          </cell>
          <cell r="J140">
            <v>42864</v>
          </cell>
          <cell r="K140">
            <v>30</v>
          </cell>
          <cell r="L140">
            <v>42370</v>
          </cell>
          <cell r="M140">
            <v>42735</v>
          </cell>
          <cell r="N140">
            <v>0</v>
          </cell>
          <cell r="P140">
            <v>0</v>
          </cell>
          <cell r="Q140">
            <v>5</v>
          </cell>
          <cell r="R140" t="str">
            <v>S</v>
          </cell>
          <cell r="S140">
            <v>0</v>
          </cell>
          <cell r="T140">
            <v>9</v>
          </cell>
          <cell r="U140">
            <v>228844.05</v>
          </cell>
          <cell r="V140">
            <v>411919.29</v>
          </cell>
          <cell r="W140">
            <v>-25</v>
          </cell>
          <cell r="X140">
            <v>-1144220.25</v>
          </cell>
        </row>
        <row r="141">
          <cell r="A141">
            <v>2017</v>
          </cell>
          <cell r="B141">
            <v>6187</v>
          </cell>
          <cell r="C141" t="str">
            <v>YumÃ¨ - Sogni Controvento SCS</v>
          </cell>
          <cell r="D141">
            <v>42853</v>
          </cell>
          <cell r="E141" t="str">
            <v>FATTPA 8_17</v>
          </cell>
          <cell r="F141">
            <v>42857</v>
          </cell>
          <cell r="G141">
            <v>3566.85</v>
          </cell>
          <cell r="H141">
            <v>3566.85</v>
          </cell>
          <cell r="I141">
            <v>0</v>
          </cell>
          <cell r="J141">
            <v>42864</v>
          </cell>
          <cell r="K141">
            <v>30</v>
          </cell>
          <cell r="L141">
            <v>42370</v>
          </cell>
          <cell r="M141">
            <v>42735</v>
          </cell>
          <cell r="N141">
            <v>0</v>
          </cell>
          <cell r="P141">
            <v>0</v>
          </cell>
          <cell r="Q141">
            <v>7</v>
          </cell>
          <cell r="R141" t="str">
            <v>S</v>
          </cell>
          <cell r="S141">
            <v>0</v>
          </cell>
          <cell r="T141">
            <v>11</v>
          </cell>
          <cell r="U141">
            <v>24967.95</v>
          </cell>
          <cell r="V141">
            <v>39235.35</v>
          </cell>
          <cell r="W141">
            <v>-23</v>
          </cell>
          <cell r="X141">
            <v>-82037.55</v>
          </cell>
        </row>
        <row r="142">
          <cell r="A142">
            <v>2017</v>
          </cell>
          <cell r="B142">
            <v>3112</v>
          </cell>
          <cell r="C142" t="str">
            <v>ALFA IMPIANTI SRL</v>
          </cell>
          <cell r="D142">
            <v>42786</v>
          </cell>
          <cell r="E142" t="str">
            <v>FE-13</v>
          </cell>
          <cell r="F142">
            <v>42790</v>
          </cell>
          <cell r="G142">
            <v>160380</v>
          </cell>
          <cell r="H142">
            <v>160380</v>
          </cell>
          <cell r="I142">
            <v>0</v>
          </cell>
          <cell r="J142">
            <v>42859</v>
          </cell>
          <cell r="K142">
            <v>30</v>
          </cell>
          <cell r="L142">
            <v>42370</v>
          </cell>
          <cell r="M142">
            <v>42735</v>
          </cell>
          <cell r="N142">
            <v>0</v>
          </cell>
          <cell r="P142">
            <v>0</v>
          </cell>
          <cell r="Q142">
            <v>69</v>
          </cell>
          <cell r="R142" t="str">
            <v>S</v>
          </cell>
          <cell r="S142">
            <v>0</v>
          </cell>
          <cell r="T142">
            <v>73</v>
          </cell>
          <cell r="U142">
            <v>11066220</v>
          </cell>
          <cell r="V142">
            <v>11707740</v>
          </cell>
          <cell r="W142">
            <v>39</v>
          </cell>
          <cell r="X142">
            <v>6254820</v>
          </cell>
        </row>
        <row r="143">
          <cell r="A143">
            <v>2017</v>
          </cell>
          <cell r="B143">
            <v>6078</v>
          </cell>
          <cell r="C143" t="str">
            <v>BORDIGNON GIOVANNI CARLO</v>
          </cell>
          <cell r="D143">
            <v>42851</v>
          </cell>
          <cell r="E143" t="str">
            <v>A/008</v>
          </cell>
          <cell r="F143">
            <v>42852</v>
          </cell>
          <cell r="G143">
            <v>2434.73</v>
          </cell>
          <cell r="H143">
            <v>2434.73</v>
          </cell>
          <cell r="I143">
            <v>0</v>
          </cell>
          <cell r="J143">
            <v>42859</v>
          </cell>
          <cell r="K143">
            <v>30</v>
          </cell>
          <cell r="L143">
            <v>42370</v>
          </cell>
          <cell r="M143">
            <v>42735</v>
          </cell>
          <cell r="N143">
            <v>0</v>
          </cell>
          <cell r="P143">
            <v>0</v>
          </cell>
          <cell r="Q143">
            <v>7</v>
          </cell>
          <cell r="R143" t="str">
            <v>S</v>
          </cell>
          <cell r="S143">
            <v>0</v>
          </cell>
          <cell r="T143">
            <v>8</v>
          </cell>
          <cell r="U143">
            <v>17043.11</v>
          </cell>
          <cell r="V143">
            <v>19477.84</v>
          </cell>
          <cell r="W143">
            <v>-23</v>
          </cell>
          <cell r="X143">
            <v>-55998.79</v>
          </cell>
        </row>
        <row r="144">
          <cell r="A144">
            <v>2017</v>
          </cell>
          <cell r="B144">
            <v>6076</v>
          </cell>
          <cell r="C144" t="str">
            <v>DB NETWORK di  Sgambaro Gionata</v>
          </cell>
          <cell r="D144">
            <v>42825</v>
          </cell>
          <cell r="E144" t="str">
            <v>PA005</v>
          </cell>
          <cell r="F144">
            <v>42852</v>
          </cell>
          <cell r="G144">
            <v>854</v>
          </cell>
          <cell r="H144">
            <v>854</v>
          </cell>
          <cell r="I144">
            <v>0</v>
          </cell>
          <cell r="J144">
            <v>42859</v>
          </cell>
          <cell r="K144">
            <v>30</v>
          </cell>
          <cell r="L144">
            <v>42370</v>
          </cell>
          <cell r="M144">
            <v>42735</v>
          </cell>
          <cell r="N144">
            <v>0</v>
          </cell>
          <cell r="P144">
            <v>0</v>
          </cell>
          <cell r="Q144">
            <v>7</v>
          </cell>
          <cell r="R144" t="str">
            <v>S</v>
          </cell>
          <cell r="S144">
            <v>0</v>
          </cell>
          <cell r="T144">
            <v>34</v>
          </cell>
          <cell r="U144">
            <v>5978</v>
          </cell>
          <cell r="V144">
            <v>29036</v>
          </cell>
          <cell r="W144">
            <v>-23</v>
          </cell>
          <cell r="X144">
            <v>-19642</v>
          </cell>
        </row>
        <row r="145">
          <cell r="A145">
            <v>2017</v>
          </cell>
          <cell r="B145">
            <v>6152</v>
          </cell>
          <cell r="C145" t="str">
            <v>EASYPROMO SNC</v>
          </cell>
          <cell r="D145">
            <v>42853</v>
          </cell>
          <cell r="E145" t="str">
            <v>FATTPA 3_17</v>
          </cell>
          <cell r="F145">
            <v>42853</v>
          </cell>
          <cell r="G145">
            <v>43.92</v>
          </cell>
          <cell r="H145">
            <v>43.92</v>
          </cell>
          <cell r="I145">
            <v>0</v>
          </cell>
          <cell r="J145">
            <v>42859</v>
          </cell>
          <cell r="K145">
            <v>30</v>
          </cell>
          <cell r="L145">
            <v>42370</v>
          </cell>
          <cell r="M145">
            <v>42735</v>
          </cell>
          <cell r="N145">
            <v>0</v>
          </cell>
          <cell r="P145">
            <v>0</v>
          </cell>
          <cell r="Q145">
            <v>6</v>
          </cell>
          <cell r="R145" t="str">
            <v>S</v>
          </cell>
          <cell r="S145">
            <v>0</v>
          </cell>
          <cell r="T145">
            <v>6</v>
          </cell>
          <cell r="U145">
            <v>263.52</v>
          </cell>
          <cell r="V145">
            <v>263.52</v>
          </cell>
          <cell r="W145">
            <v>-24</v>
          </cell>
          <cell r="X145">
            <v>-1054.08</v>
          </cell>
        </row>
        <row r="146">
          <cell r="A146">
            <v>2016</v>
          </cell>
          <cell r="B146">
            <v>5880</v>
          </cell>
          <cell r="C146" t="str">
            <v>Energrid SpA</v>
          </cell>
          <cell r="D146">
            <v>42843</v>
          </cell>
          <cell r="E146" t="str">
            <v>176002149</v>
          </cell>
          <cell r="F146">
            <v>42846</v>
          </cell>
          <cell r="G146">
            <v>595.77</v>
          </cell>
          <cell r="H146">
            <v>595.77</v>
          </cell>
          <cell r="I146">
            <v>0</v>
          </cell>
          <cell r="J146">
            <v>42859</v>
          </cell>
          <cell r="K146">
            <v>30</v>
          </cell>
          <cell r="L146">
            <v>42370</v>
          </cell>
          <cell r="M146">
            <v>42735</v>
          </cell>
          <cell r="N146">
            <v>0</v>
          </cell>
          <cell r="P146">
            <v>0</v>
          </cell>
          <cell r="Q146">
            <v>13</v>
          </cell>
          <cell r="R146" t="str">
            <v>S</v>
          </cell>
          <cell r="S146">
            <v>0</v>
          </cell>
          <cell r="T146">
            <v>16</v>
          </cell>
          <cell r="U146">
            <v>7745.01</v>
          </cell>
          <cell r="V146">
            <v>9532.32</v>
          </cell>
          <cell r="W146">
            <v>-17</v>
          </cell>
          <cell r="X146">
            <v>-10128.09</v>
          </cell>
        </row>
        <row r="147">
          <cell r="A147">
            <v>2017</v>
          </cell>
          <cell r="B147">
            <v>6189</v>
          </cell>
          <cell r="C147" t="str">
            <v>FERRAMENTA MARCHIORI SNC</v>
          </cell>
          <cell r="D147">
            <v>42853</v>
          </cell>
          <cell r="E147" t="str">
            <v>PA-17-8</v>
          </cell>
          <cell r="F147">
            <v>42857</v>
          </cell>
          <cell r="G147">
            <v>221.77</v>
          </cell>
          <cell r="H147">
            <v>221.77</v>
          </cell>
          <cell r="I147">
            <v>0</v>
          </cell>
          <cell r="J147">
            <v>42859</v>
          </cell>
          <cell r="K147">
            <v>30</v>
          </cell>
          <cell r="L147">
            <v>42370</v>
          </cell>
          <cell r="M147">
            <v>42735</v>
          </cell>
          <cell r="N147">
            <v>0</v>
          </cell>
          <cell r="P147">
            <v>0</v>
          </cell>
          <cell r="Q147">
            <v>2</v>
          </cell>
          <cell r="R147" t="str">
            <v>S</v>
          </cell>
          <cell r="S147">
            <v>0</v>
          </cell>
          <cell r="T147">
            <v>6</v>
          </cell>
          <cell r="U147">
            <v>443.54</v>
          </cell>
          <cell r="V147">
            <v>1330.62</v>
          </cell>
          <cell r="W147">
            <v>-28</v>
          </cell>
          <cell r="X147">
            <v>-6209.56</v>
          </cell>
        </row>
        <row r="148">
          <cell r="A148">
            <v>2017</v>
          </cell>
          <cell r="B148">
            <v>6077</v>
          </cell>
          <cell r="C148" t="str">
            <v>KYOCERA DOCUMENT SOLUTUONS ITALIA SPA</v>
          </cell>
          <cell r="D148">
            <v>42794</v>
          </cell>
          <cell r="E148" t="str">
            <v>1010405308</v>
          </cell>
          <cell r="F148">
            <v>42852</v>
          </cell>
          <cell r="G148">
            <v>152.61000000000001</v>
          </cell>
          <cell r="H148">
            <v>152.61000000000001</v>
          </cell>
          <cell r="I148">
            <v>0</v>
          </cell>
          <cell r="J148">
            <v>42859</v>
          </cell>
          <cell r="K148">
            <v>30</v>
          </cell>
          <cell r="L148">
            <v>42370</v>
          </cell>
          <cell r="M148">
            <v>42735</v>
          </cell>
          <cell r="N148">
            <v>0</v>
          </cell>
          <cell r="P148">
            <v>0</v>
          </cell>
          <cell r="Q148">
            <v>7</v>
          </cell>
          <cell r="R148" t="str">
            <v>S</v>
          </cell>
          <cell r="S148">
            <v>0</v>
          </cell>
          <cell r="T148">
            <v>65</v>
          </cell>
          <cell r="U148">
            <v>1068.27</v>
          </cell>
          <cell r="V148">
            <v>9919.65</v>
          </cell>
          <cell r="W148">
            <v>-23</v>
          </cell>
          <cell r="X148">
            <v>-3510.03</v>
          </cell>
        </row>
        <row r="149">
          <cell r="A149">
            <v>2017</v>
          </cell>
          <cell r="B149">
            <v>5019</v>
          </cell>
          <cell r="C149" t="str">
            <v>STUDIO SIMIONATO</v>
          </cell>
          <cell r="D149">
            <v>42828</v>
          </cell>
          <cell r="E149" t="str">
            <v>000009-2017-PA</v>
          </cell>
          <cell r="F149">
            <v>42829</v>
          </cell>
          <cell r="G149">
            <v>3806.4</v>
          </cell>
          <cell r="H149">
            <v>3806.4</v>
          </cell>
          <cell r="I149">
            <v>0</v>
          </cell>
          <cell r="J149">
            <v>42859</v>
          </cell>
          <cell r="K149">
            <v>30</v>
          </cell>
          <cell r="L149">
            <v>42370</v>
          </cell>
          <cell r="M149">
            <v>42735</v>
          </cell>
          <cell r="N149">
            <v>0</v>
          </cell>
          <cell r="P149">
            <v>0</v>
          </cell>
          <cell r="Q149">
            <v>30</v>
          </cell>
          <cell r="R149" t="str">
            <v>S</v>
          </cell>
          <cell r="S149">
            <v>0</v>
          </cell>
          <cell r="T149">
            <v>31</v>
          </cell>
          <cell r="U149">
            <v>114192</v>
          </cell>
          <cell r="V149">
            <v>117998.39999999999</v>
          </cell>
          <cell r="W149">
            <v>0</v>
          </cell>
          <cell r="X149">
            <v>0</v>
          </cell>
        </row>
        <row r="150">
          <cell r="A150">
            <v>2017</v>
          </cell>
          <cell r="B150">
            <v>5945</v>
          </cell>
          <cell r="C150" t="str">
            <v>TELECOM ITALIA SPA</v>
          </cell>
          <cell r="D150">
            <v>42839</v>
          </cell>
          <cell r="E150" t="str">
            <v>7X01383707</v>
          </cell>
          <cell r="F150">
            <v>42849</v>
          </cell>
          <cell r="G150">
            <v>140.51</v>
          </cell>
          <cell r="H150">
            <v>140.51</v>
          </cell>
          <cell r="I150">
            <v>0</v>
          </cell>
          <cell r="J150">
            <v>42859</v>
          </cell>
          <cell r="K150">
            <v>30</v>
          </cell>
          <cell r="L150">
            <v>42370</v>
          </cell>
          <cell r="M150">
            <v>42735</v>
          </cell>
          <cell r="N150">
            <v>0</v>
          </cell>
          <cell r="P150">
            <v>0</v>
          </cell>
          <cell r="Q150">
            <v>10</v>
          </cell>
          <cell r="R150" t="str">
            <v>S</v>
          </cell>
          <cell r="S150">
            <v>0</v>
          </cell>
          <cell r="T150">
            <v>20</v>
          </cell>
          <cell r="U150">
            <v>1405.1</v>
          </cell>
          <cell r="V150">
            <v>2810.2</v>
          </cell>
          <cell r="W150">
            <v>-20</v>
          </cell>
          <cell r="X150">
            <v>-2810.2</v>
          </cell>
        </row>
        <row r="151">
          <cell r="A151">
            <v>2017</v>
          </cell>
          <cell r="B151">
            <v>6144</v>
          </cell>
          <cell r="C151" t="str">
            <v>VERGATI SRL</v>
          </cell>
          <cell r="D151">
            <v>42852</v>
          </cell>
          <cell r="E151" t="str">
            <v>398</v>
          </cell>
          <cell r="F151">
            <v>42853</v>
          </cell>
          <cell r="G151">
            <v>404.97</v>
          </cell>
          <cell r="H151">
            <v>404.97</v>
          </cell>
          <cell r="I151">
            <v>0</v>
          </cell>
          <cell r="J151">
            <v>42859</v>
          </cell>
          <cell r="K151">
            <v>30</v>
          </cell>
          <cell r="L151">
            <v>42370</v>
          </cell>
          <cell r="M151">
            <v>42735</v>
          </cell>
          <cell r="N151">
            <v>0</v>
          </cell>
          <cell r="P151">
            <v>0</v>
          </cell>
          <cell r="Q151">
            <v>6</v>
          </cell>
          <cell r="R151" t="str">
            <v>S</v>
          </cell>
          <cell r="S151">
            <v>0</v>
          </cell>
          <cell r="T151">
            <v>7</v>
          </cell>
          <cell r="U151">
            <v>2429.8200000000002</v>
          </cell>
          <cell r="V151">
            <v>2834.79</v>
          </cell>
          <cell r="W151">
            <v>-24</v>
          </cell>
          <cell r="X151">
            <v>-9719.2800000000007</v>
          </cell>
        </row>
        <row r="152">
          <cell r="A152">
            <v>2017</v>
          </cell>
          <cell r="B152">
            <v>5788</v>
          </cell>
          <cell r="C152" t="str">
            <v>ANUSCA</v>
          </cell>
          <cell r="D152">
            <v>42844</v>
          </cell>
          <cell r="E152" t="str">
            <v>811E</v>
          </cell>
          <cell r="F152">
            <v>42845</v>
          </cell>
          <cell r="G152">
            <v>180</v>
          </cell>
          <cell r="H152">
            <v>180</v>
          </cell>
          <cell r="I152">
            <v>0</v>
          </cell>
          <cell r="J152">
            <v>42857</v>
          </cell>
          <cell r="K152">
            <v>30</v>
          </cell>
          <cell r="L152">
            <v>42370</v>
          </cell>
          <cell r="M152">
            <v>42735</v>
          </cell>
          <cell r="N152">
            <v>0</v>
          </cell>
          <cell r="P152">
            <v>0</v>
          </cell>
          <cell r="Q152">
            <v>12</v>
          </cell>
          <cell r="R152" t="str">
            <v>S</v>
          </cell>
          <cell r="S152">
            <v>0</v>
          </cell>
          <cell r="T152">
            <v>13</v>
          </cell>
          <cell r="U152">
            <v>2160</v>
          </cell>
          <cell r="V152">
            <v>2340</v>
          </cell>
          <cell r="W152">
            <v>-18</v>
          </cell>
          <cell r="X152">
            <v>-3240</v>
          </cell>
        </row>
        <row r="153">
          <cell r="A153">
            <v>2017</v>
          </cell>
          <cell r="B153">
            <v>4383</v>
          </cell>
          <cell r="C153" t="str">
            <v>EASYPROMO SNC</v>
          </cell>
          <cell r="D153">
            <v>42734</v>
          </cell>
          <cell r="E153" t="str">
            <v>FATTPA 16_16</v>
          </cell>
          <cell r="F153">
            <v>42816</v>
          </cell>
          <cell r="G153">
            <v>414.8</v>
          </cell>
          <cell r="H153">
            <v>414.8</v>
          </cell>
          <cell r="I153">
            <v>0</v>
          </cell>
          <cell r="J153">
            <v>42857</v>
          </cell>
          <cell r="K153">
            <v>30</v>
          </cell>
          <cell r="L153">
            <v>42370</v>
          </cell>
          <cell r="M153">
            <v>42735</v>
          </cell>
          <cell r="N153">
            <v>0</v>
          </cell>
          <cell r="P153">
            <v>0</v>
          </cell>
          <cell r="Q153">
            <v>41</v>
          </cell>
          <cell r="R153" t="str">
            <v>S</v>
          </cell>
          <cell r="S153">
            <v>0</v>
          </cell>
          <cell r="T153">
            <v>123</v>
          </cell>
          <cell r="U153">
            <v>17006.8</v>
          </cell>
          <cell r="V153">
            <v>51020.4</v>
          </cell>
          <cell r="W153">
            <v>11</v>
          </cell>
          <cell r="X153">
            <v>4562.8</v>
          </cell>
        </row>
        <row r="154">
          <cell r="A154">
            <v>2017</v>
          </cell>
          <cell r="B154">
            <v>4158</v>
          </cell>
          <cell r="C154" t="str">
            <v>POSTE ITALIANE</v>
          </cell>
          <cell r="D154">
            <v>42810</v>
          </cell>
          <cell r="E154" t="str">
            <v>8017055264</v>
          </cell>
          <cell r="F154">
            <v>42811</v>
          </cell>
          <cell r="G154">
            <v>115.88</v>
          </cell>
          <cell r="H154">
            <v>115.88</v>
          </cell>
          <cell r="I154">
            <v>0</v>
          </cell>
          <cell r="J154">
            <v>42857</v>
          </cell>
          <cell r="K154">
            <v>30</v>
          </cell>
          <cell r="L154">
            <v>42370</v>
          </cell>
          <cell r="M154">
            <v>42735</v>
          </cell>
          <cell r="N154">
            <v>0</v>
          </cell>
          <cell r="P154">
            <v>0</v>
          </cell>
          <cell r="Q154">
            <v>46</v>
          </cell>
          <cell r="R154" t="str">
            <v>S</v>
          </cell>
          <cell r="S154">
            <v>0</v>
          </cell>
          <cell r="T154">
            <v>47</v>
          </cell>
          <cell r="U154">
            <v>5330.48</v>
          </cell>
          <cell r="V154">
            <v>5446.36</v>
          </cell>
          <cell r="W154">
            <v>16</v>
          </cell>
          <cell r="X154">
            <v>1854.08</v>
          </cell>
        </row>
        <row r="155">
          <cell r="A155">
            <v>2017</v>
          </cell>
          <cell r="B155">
            <v>4160</v>
          </cell>
          <cell r="C155" t="str">
            <v>POSTE ITALIANE</v>
          </cell>
          <cell r="D155">
            <v>42810</v>
          </cell>
          <cell r="E155" t="str">
            <v>8017055466</v>
          </cell>
          <cell r="F155">
            <v>42811</v>
          </cell>
          <cell r="G155">
            <v>263.12</v>
          </cell>
          <cell r="H155">
            <v>263.12</v>
          </cell>
          <cell r="I155">
            <v>0</v>
          </cell>
          <cell r="J155">
            <v>42857</v>
          </cell>
          <cell r="K155">
            <v>30</v>
          </cell>
          <cell r="L155">
            <v>42370</v>
          </cell>
          <cell r="M155">
            <v>42735</v>
          </cell>
          <cell r="N155">
            <v>0</v>
          </cell>
          <cell r="P155">
            <v>0</v>
          </cell>
          <cell r="Q155">
            <v>46</v>
          </cell>
          <cell r="R155" t="str">
            <v>S</v>
          </cell>
          <cell r="S155">
            <v>0</v>
          </cell>
          <cell r="T155">
            <v>47</v>
          </cell>
          <cell r="U155">
            <v>12103.52</v>
          </cell>
          <cell r="V155">
            <v>12366.64</v>
          </cell>
          <cell r="W155">
            <v>16</v>
          </cell>
          <cell r="X155">
            <v>4209.92</v>
          </cell>
        </row>
        <row r="156">
          <cell r="A156">
            <v>2017</v>
          </cell>
          <cell r="B156">
            <v>4159</v>
          </cell>
          <cell r="C156" t="str">
            <v>POSTE ITALIANE</v>
          </cell>
          <cell r="D156">
            <v>42810</v>
          </cell>
          <cell r="E156" t="str">
            <v>8017056866</v>
          </cell>
          <cell r="F156">
            <v>42811</v>
          </cell>
          <cell r="G156">
            <v>117</v>
          </cell>
          <cell r="H156">
            <v>117</v>
          </cell>
          <cell r="I156">
            <v>0</v>
          </cell>
          <cell r="J156">
            <v>42857</v>
          </cell>
          <cell r="K156">
            <v>30</v>
          </cell>
          <cell r="L156">
            <v>42370</v>
          </cell>
          <cell r="M156">
            <v>42735</v>
          </cell>
          <cell r="N156">
            <v>0</v>
          </cell>
          <cell r="P156">
            <v>0</v>
          </cell>
          <cell r="Q156">
            <v>46</v>
          </cell>
          <cell r="R156" t="str">
            <v>S</v>
          </cell>
          <cell r="S156">
            <v>0</v>
          </cell>
          <cell r="T156">
            <v>47</v>
          </cell>
          <cell r="U156">
            <v>5382</v>
          </cell>
          <cell r="V156">
            <v>5499</v>
          </cell>
          <cell r="W156">
            <v>16</v>
          </cell>
          <cell r="X156">
            <v>1872</v>
          </cell>
        </row>
        <row r="157">
          <cell r="A157">
            <v>2017</v>
          </cell>
          <cell r="B157">
            <v>5942</v>
          </cell>
          <cell r="C157" t="str">
            <v>POSTE ITALIANE</v>
          </cell>
          <cell r="D157">
            <v>42846</v>
          </cell>
          <cell r="E157" t="str">
            <v>8017073917</v>
          </cell>
          <cell r="F157">
            <v>42849</v>
          </cell>
          <cell r="G157">
            <v>121.61</v>
          </cell>
          <cell r="H157">
            <v>121.61</v>
          </cell>
          <cell r="I157">
            <v>0</v>
          </cell>
          <cell r="J157">
            <v>42857</v>
          </cell>
          <cell r="K157">
            <v>30</v>
          </cell>
          <cell r="L157">
            <v>42370</v>
          </cell>
          <cell r="M157">
            <v>42735</v>
          </cell>
          <cell r="N157">
            <v>0</v>
          </cell>
          <cell r="P157">
            <v>0</v>
          </cell>
          <cell r="Q157">
            <v>8</v>
          </cell>
          <cell r="R157" t="str">
            <v>S</v>
          </cell>
          <cell r="S157">
            <v>0</v>
          </cell>
          <cell r="T157">
            <v>11</v>
          </cell>
          <cell r="U157">
            <v>972.88</v>
          </cell>
          <cell r="V157">
            <v>1337.71</v>
          </cell>
          <cell r="W157">
            <v>-22</v>
          </cell>
          <cell r="X157">
            <v>-2675.42</v>
          </cell>
        </row>
        <row r="158">
          <cell r="A158">
            <v>2017</v>
          </cell>
          <cell r="B158">
            <v>5635</v>
          </cell>
          <cell r="C158" t="str">
            <v>COPYMAC s.a.s di ARTINI ROBERTO &amp; C.</v>
          </cell>
          <cell r="D158">
            <v>42825</v>
          </cell>
          <cell r="E158" t="str">
            <v>000255/PA</v>
          </cell>
          <cell r="F158">
            <v>42839</v>
          </cell>
          <cell r="G158">
            <v>118.86</v>
          </cell>
          <cell r="H158">
            <v>118.86</v>
          </cell>
          <cell r="I158">
            <v>0</v>
          </cell>
          <cell r="J158">
            <v>42846</v>
          </cell>
          <cell r="K158">
            <v>30</v>
          </cell>
          <cell r="L158">
            <v>42370</v>
          </cell>
          <cell r="M158">
            <v>42735</v>
          </cell>
          <cell r="N158">
            <v>0</v>
          </cell>
          <cell r="P158">
            <v>0</v>
          </cell>
          <cell r="Q158">
            <v>7</v>
          </cell>
          <cell r="R158" t="str">
            <v>S</v>
          </cell>
          <cell r="S158">
            <v>0</v>
          </cell>
          <cell r="T158">
            <v>21</v>
          </cell>
          <cell r="U158">
            <v>832.02</v>
          </cell>
          <cell r="V158">
            <v>2496.06</v>
          </cell>
          <cell r="W158">
            <v>-23</v>
          </cell>
          <cell r="X158">
            <v>-2733.78</v>
          </cell>
        </row>
        <row r="159">
          <cell r="A159">
            <v>2017</v>
          </cell>
          <cell r="B159">
            <v>5674</v>
          </cell>
          <cell r="C159" t="str">
            <v>Energrid SpA</v>
          </cell>
          <cell r="D159">
            <v>42837</v>
          </cell>
          <cell r="E159" t="str">
            <v>174009702</v>
          </cell>
          <cell r="F159">
            <v>42843</v>
          </cell>
          <cell r="G159">
            <v>9988.09</v>
          </cell>
          <cell r="H159">
            <v>9988.09</v>
          </cell>
          <cell r="I159">
            <v>0</v>
          </cell>
          <cell r="J159">
            <v>42846</v>
          </cell>
          <cell r="K159">
            <v>30</v>
          </cell>
          <cell r="L159">
            <v>42370</v>
          </cell>
          <cell r="M159">
            <v>42735</v>
          </cell>
          <cell r="N159">
            <v>0</v>
          </cell>
          <cell r="P159">
            <v>0</v>
          </cell>
          <cell r="Q159">
            <v>3</v>
          </cell>
          <cell r="R159" t="str">
            <v>S</v>
          </cell>
          <cell r="S159">
            <v>0</v>
          </cell>
          <cell r="T159">
            <v>9</v>
          </cell>
          <cell r="U159">
            <v>29964.27</v>
          </cell>
          <cell r="V159">
            <v>89892.81</v>
          </cell>
          <cell r="W159">
            <v>-27</v>
          </cell>
          <cell r="X159">
            <v>-269678.43</v>
          </cell>
        </row>
        <row r="160">
          <cell r="A160">
            <v>2017</v>
          </cell>
          <cell r="B160">
            <v>5673</v>
          </cell>
          <cell r="C160" t="str">
            <v>Energrid SpA</v>
          </cell>
          <cell r="D160">
            <v>42837</v>
          </cell>
          <cell r="E160" t="str">
            <v>174010236</v>
          </cell>
          <cell r="F160">
            <v>42843</v>
          </cell>
          <cell r="G160">
            <v>2994.11</v>
          </cell>
          <cell r="H160">
            <v>2994.11</v>
          </cell>
          <cell r="I160">
            <v>0</v>
          </cell>
          <cell r="J160">
            <v>42846</v>
          </cell>
          <cell r="K160">
            <v>30</v>
          </cell>
          <cell r="L160">
            <v>42370</v>
          </cell>
          <cell r="M160">
            <v>42735</v>
          </cell>
          <cell r="N160">
            <v>0</v>
          </cell>
          <cell r="P160">
            <v>0</v>
          </cell>
          <cell r="Q160">
            <v>3</v>
          </cell>
          <cell r="R160" t="str">
            <v>S</v>
          </cell>
          <cell r="S160">
            <v>0</v>
          </cell>
          <cell r="T160">
            <v>9</v>
          </cell>
          <cell r="U160">
            <v>8982.33</v>
          </cell>
          <cell r="V160">
            <v>26946.99</v>
          </cell>
          <cell r="W160">
            <v>-27</v>
          </cell>
          <cell r="X160">
            <v>-80840.97</v>
          </cell>
        </row>
        <row r="161">
          <cell r="A161">
            <v>2017</v>
          </cell>
          <cell r="B161">
            <v>5672</v>
          </cell>
          <cell r="C161" t="str">
            <v>Energrid SpA</v>
          </cell>
          <cell r="D161">
            <v>42837</v>
          </cell>
          <cell r="E161" t="str">
            <v>174010406</v>
          </cell>
          <cell r="F161">
            <v>42843</v>
          </cell>
          <cell r="G161">
            <v>3297.57</v>
          </cell>
          <cell r="H161">
            <v>3297.57</v>
          </cell>
          <cell r="I161">
            <v>0</v>
          </cell>
          <cell r="J161">
            <v>42846</v>
          </cell>
          <cell r="K161">
            <v>30</v>
          </cell>
          <cell r="L161">
            <v>42370</v>
          </cell>
          <cell r="M161">
            <v>42735</v>
          </cell>
          <cell r="N161">
            <v>0</v>
          </cell>
          <cell r="P161">
            <v>0</v>
          </cell>
          <cell r="Q161">
            <v>3</v>
          </cell>
          <cell r="R161" t="str">
            <v>S</v>
          </cell>
          <cell r="S161">
            <v>0</v>
          </cell>
          <cell r="T161">
            <v>9</v>
          </cell>
          <cell r="U161">
            <v>9892.7099999999991</v>
          </cell>
          <cell r="V161">
            <v>29678.13</v>
          </cell>
          <cell r="W161">
            <v>-27</v>
          </cell>
          <cell r="X161">
            <v>-89034.39</v>
          </cell>
        </row>
        <row r="162">
          <cell r="A162">
            <v>2017</v>
          </cell>
          <cell r="B162">
            <v>392</v>
          </cell>
          <cell r="C162" t="str">
            <v>SELMABIPIEMME LEASING SPA</v>
          </cell>
          <cell r="D162">
            <v>42746</v>
          </cell>
          <cell r="E162" t="str">
            <v>V2P/2017/17000042</v>
          </cell>
          <cell r="F162">
            <v>42746</v>
          </cell>
          <cell r="G162">
            <v>15221.15</v>
          </cell>
          <cell r="H162">
            <v>15221.15</v>
          </cell>
          <cell r="I162">
            <v>0</v>
          </cell>
          <cell r="J162">
            <v>42846</v>
          </cell>
          <cell r="K162">
            <v>30</v>
          </cell>
          <cell r="L162">
            <v>42370</v>
          </cell>
          <cell r="M162">
            <v>42735</v>
          </cell>
          <cell r="N162">
            <v>0</v>
          </cell>
          <cell r="P162">
            <v>0</v>
          </cell>
          <cell r="Q162">
            <v>100</v>
          </cell>
          <cell r="R162" t="str">
            <v>S</v>
          </cell>
          <cell r="S162">
            <v>0</v>
          </cell>
          <cell r="T162">
            <v>100</v>
          </cell>
          <cell r="U162">
            <v>1522115</v>
          </cell>
          <cell r="V162">
            <v>1522115</v>
          </cell>
          <cell r="W162">
            <v>70</v>
          </cell>
          <cell r="X162">
            <v>1065480.5</v>
          </cell>
        </row>
        <row r="163">
          <cell r="A163">
            <v>2017</v>
          </cell>
          <cell r="B163">
            <v>2922</v>
          </cell>
          <cell r="C163" t="str">
            <v>TELECOM ITALIA SPA</v>
          </cell>
          <cell r="D163">
            <v>42772</v>
          </cell>
          <cell r="E163" t="str">
            <v>8E00131159</v>
          </cell>
          <cell r="F163">
            <v>42788</v>
          </cell>
          <cell r="G163">
            <v>12479.96</v>
          </cell>
          <cell r="H163">
            <v>3.61</v>
          </cell>
          <cell r="I163">
            <v>0</v>
          </cell>
          <cell r="J163">
            <v>42846</v>
          </cell>
          <cell r="K163">
            <v>30</v>
          </cell>
          <cell r="L163">
            <v>42370</v>
          </cell>
          <cell r="M163">
            <v>42735</v>
          </cell>
          <cell r="N163">
            <v>0</v>
          </cell>
          <cell r="P163">
            <v>0</v>
          </cell>
          <cell r="Q163">
            <v>0</v>
          </cell>
          <cell r="R163" t="str">
            <v>N</v>
          </cell>
          <cell r="S163">
            <v>12476.35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2017</v>
          </cell>
          <cell r="B164">
            <v>5454</v>
          </cell>
          <cell r="C164" t="str">
            <v>FRANCESCHINI RENATO</v>
          </cell>
          <cell r="D164">
            <v>42802</v>
          </cell>
          <cell r="E164" t="str">
            <v>10/2017/E</v>
          </cell>
          <cell r="F164">
            <v>42836</v>
          </cell>
          <cell r="G164">
            <v>153.91999999999999</v>
          </cell>
          <cell r="H164">
            <v>153.91999999999999</v>
          </cell>
          <cell r="I164">
            <v>0</v>
          </cell>
          <cell r="J164">
            <v>42845</v>
          </cell>
          <cell r="K164">
            <v>30</v>
          </cell>
          <cell r="L164">
            <v>42370</v>
          </cell>
          <cell r="M164">
            <v>42735</v>
          </cell>
          <cell r="N164">
            <v>0</v>
          </cell>
          <cell r="P164">
            <v>0</v>
          </cell>
          <cell r="Q164">
            <v>9</v>
          </cell>
          <cell r="R164" t="str">
            <v>S</v>
          </cell>
          <cell r="S164">
            <v>0</v>
          </cell>
          <cell r="T164">
            <v>43</v>
          </cell>
          <cell r="U164">
            <v>1385.28</v>
          </cell>
          <cell r="V164">
            <v>6618.56</v>
          </cell>
          <cell r="W164">
            <v>-21</v>
          </cell>
          <cell r="X164">
            <v>-3232.32</v>
          </cell>
        </row>
        <row r="165">
          <cell r="A165">
            <v>2017</v>
          </cell>
          <cell r="B165">
            <v>5302</v>
          </cell>
          <cell r="C165" t="str">
            <v>ISE SRL</v>
          </cell>
          <cell r="D165">
            <v>42830</v>
          </cell>
          <cell r="E165" t="str">
            <v>FS1/45</v>
          </cell>
          <cell r="F165">
            <v>42835</v>
          </cell>
          <cell r="G165">
            <v>307.2</v>
          </cell>
          <cell r="H165">
            <v>307.2</v>
          </cell>
          <cell r="I165">
            <v>0</v>
          </cell>
          <cell r="J165">
            <v>42845</v>
          </cell>
          <cell r="K165">
            <v>30</v>
          </cell>
          <cell r="L165">
            <v>42370</v>
          </cell>
          <cell r="M165">
            <v>42735</v>
          </cell>
          <cell r="N165">
            <v>0</v>
          </cell>
          <cell r="P165">
            <v>0</v>
          </cell>
          <cell r="Q165">
            <v>10</v>
          </cell>
          <cell r="R165" t="str">
            <v>S</v>
          </cell>
          <cell r="S165">
            <v>0</v>
          </cell>
          <cell r="T165">
            <v>15</v>
          </cell>
          <cell r="U165">
            <v>3072</v>
          </cell>
          <cell r="V165">
            <v>4608</v>
          </cell>
          <cell r="W165">
            <v>-20</v>
          </cell>
          <cell r="X165">
            <v>-6144</v>
          </cell>
        </row>
        <row r="166">
          <cell r="A166">
            <v>2016</v>
          </cell>
          <cell r="B166">
            <v>3939</v>
          </cell>
          <cell r="C166" t="str">
            <v>MELILLO SERVIZI AMBIENTALI E CIMITERIALI SRL</v>
          </cell>
          <cell r="D166">
            <v>42807</v>
          </cell>
          <cell r="E166" t="str">
            <v>3374</v>
          </cell>
          <cell r="F166">
            <v>42808</v>
          </cell>
          <cell r="G166">
            <v>2992.31</v>
          </cell>
          <cell r="H166">
            <v>2992.31</v>
          </cell>
          <cell r="I166">
            <v>0</v>
          </cell>
          <cell r="J166">
            <v>42845</v>
          </cell>
          <cell r="K166">
            <v>30</v>
          </cell>
          <cell r="L166">
            <v>42370</v>
          </cell>
          <cell r="M166">
            <v>42735</v>
          </cell>
          <cell r="N166">
            <v>0</v>
          </cell>
          <cell r="P166">
            <v>0</v>
          </cell>
          <cell r="Q166">
            <v>37</v>
          </cell>
          <cell r="R166" t="str">
            <v>S</v>
          </cell>
          <cell r="S166">
            <v>0</v>
          </cell>
          <cell r="T166">
            <v>38</v>
          </cell>
          <cell r="U166">
            <v>110715.47</v>
          </cell>
          <cell r="V166">
            <v>113707.78</v>
          </cell>
          <cell r="W166">
            <v>7</v>
          </cell>
          <cell r="X166">
            <v>20946.169999999998</v>
          </cell>
        </row>
        <row r="167">
          <cell r="A167">
            <v>2017</v>
          </cell>
          <cell r="B167">
            <v>4567</v>
          </cell>
          <cell r="C167" t="str">
            <v>SINERGIE SPA</v>
          </cell>
          <cell r="D167">
            <v>42817</v>
          </cell>
          <cell r="E167" t="str">
            <v>3,317E+11</v>
          </cell>
          <cell r="F167">
            <v>42821</v>
          </cell>
          <cell r="G167">
            <v>9761.85</v>
          </cell>
          <cell r="H167">
            <v>9761.85</v>
          </cell>
          <cell r="I167">
            <v>0</v>
          </cell>
          <cell r="J167">
            <v>42845</v>
          </cell>
          <cell r="K167">
            <v>30</v>
          </cell>
          <cell r="L167">
            <v>42370</v>
          </cell>
          <cell r="M167">
            <v>42735</v>
          </cell>
          <cell r="N167">
            <v>0</v>
          </cell>
          <cell r="P167">
            <v>0</v>
          </cell>
          <cell r="Q167">
            <v>24</v>
          </cell>
          <cell r="R167" t="str">
            <v>S</v>
          </cell>
          <cell r="S167">
            <v>0</v>
          </cell>
          <cell r="T167">
            <v>28</v>
          </cell>
          <cell r="U167">
            <v>234284.4</v>
          </cell>
          <cell r="V167">
            <v>273331.8</v>
          </cell>
          <cell r="W167">
            <v>-6</v>
          </cell>
          <cell r="X167">
            <v>-58571.1</v>
          </cell>
        </row>
        <row r="168">
          <cell r="A168">
            <v>2017</v>
          </cell>
          <cell r="B168">
            <v>5522</v>
          </cell>
          <cell r="C168" t="str">
            <v>SINERGIE SPA</v>
          </cell>
          <cell r="D168">
            <v>42818</v>
          </cell>
          <cell r="E168" t="str">
            <v>3,317E+11</v>
          </cell>
          <cell r="F168">
            <v>42838</v>
          </cell>
          <cell r="G168">
            <v>13442.98</v>
          </cell>
          <cell r="H168">
            <v>13442.98</v>
          </cell>
          <cell r="I168">
            <v>0</v>
          </cell>
          <cell r="J168">
            <v>42845</v>
          </cell>
          <cell r="K168">
            <v>30</v>
          </cell>
          <cell r="L168">
            <v>42370</v>
          </cell>
          <cell r="M168">
            <v>42735</v>
          </cell>
          <cell r="N168">
            <v>0</v>
          </cell>
          <cell r="P168">
            <v>0</v>
          </cell>
          <cell r="Q168">
            <v>7</v>
          </cell>
          <cell r="R168" t="str">
            <v>S</v>
          </cell>
          <cell r="S168">
            <v>0</v>
          </cell>
          <cell r="T168">
            <v>27</v>
          </cell>
          <cell r="U168">
            <v>94100.86</v>
          </cell>
          <cell r="V168">
            <v>362960.46</v>
          </cell>
          <cell r="W168">
            <v>-23</v>
          </cell>
          <cell r="X168">
            <v>-309188.53999999998</v>
          </cell>
        </row>
        <row r="169">
          <cell r="A169">
            <v>2017</v>
          </cell>
          <cell r="B169">
            <v>5531</v>
          </cell>
          <cell r="C169" t="str">
            <v>SINERGIE SPA</v>
          </cell>
          <cell r="D169">
            <v>42818</v>
          </cell>
          <cell r="E169" t="str">
            <v>3,317E+11</v>
          </cell>
          <cell r="F169">
            <v>42838</v>
          </cell>
          <cell r="G169">
            <v>1234.69</v>
          </cell>
          <cell r="H169">
            <v>1234.69</v>
          </cell>
          <cell r="I169">
            <v>0</v>
          </cell>
          <cell r="J169">
            <v>42845</v>
          </cell>
          <cell r="K169">
            <v>30</v>
          </cell>
          <cell r="L169">
            <v>42370</v>
          </cell>
          <cell r="M169">
            <v>42735</v>
          </cell>
          <cell r="N169">
            <v>0</v>
          </cell>
          <cell r="P169">
            <v>0</v>
          </cell>
          <cell r="Q169">
            <v>7</v>
          </cell>
          <cell r="R169" t="str">
            <v>S</v>
          </cell>
          <cell r="S169">
            <v>0</v>
          </cell>
          <cell r="T169">
            <v>27</v>
          </cell>
          <cell r="U169">
            <v>8642.83</v>
          </cell>
          <cell r="V169">
            <v>33336.629999999997</v>
          </cell>
          <cell r="W169">
            <v>-23</v>
          </cell>
          <cell r="X169">
            <v>-28397.87</v>
          </cell>
        </row>
        <row r="170">
          <cell r="A170">
            <v>2017</v>
          </cell>
          <cell r="B170">
            <v>5527</v>
          </cell>
          <cell r="C170" t="str">
            <v>SINERGIE SPA</v>
          </cell>
          <cell r="D170">
            <v>42818</v>
          </cell>
          <cell r="E170" t="str">
            <v>3,317E+11</v>
          </cell>
          <cell r="F170">
            <v>42838</v>
          </cell>
          <cell r="G170">
            <v>5824.78</v>
          </cell>
          <cell r="H170">
            <v>5824.78</v>
          </cell>
          <cell r="I170">
            <v>0</v>
          </cell>
          <cell r="J170">
            <v>42845</v>
          </cell>
          <cell r="K170">
            <v>30</v>
          </cell>
          <cell r="L170">
            <v>42370</v>
          </cell>
          <cell r="M170">
            <v>42735</v>
          </cell>
          <cell r="N170">
            <v>0</v>
          </cell>
          <cell r="P170">
            <v>0</v>
          </cell>
          <cell r="Q170">
            <v>7</v>
          </cell>
          <cell r="R170" t="str">
            <v>S</v>
          </cell>
          <cell r="S170">
            <v>0</v>
          </cell>
          <cell r="T170">
            <v>27</v>
          </cell>
          <cell r="U170">
            <v>40773.46</v>
          </cell>
          <cell r="V170">
            <v>157269.06</v>
          </cell>
          <cell r="W170">
            <v>-23</v>
          </cell>
          <cell r="X170">
            <v>-133969.94</v>
          </cell>
        </row>
        <row r="171">
          <cell r="A171">
            <v>2017</v>
          </cell>
          <cell r="B171">
            <v>5530</v>
          </cell>
          <cell r="C171" t="str">
            <v>SINERGIE SPA</v>
          </cell>
          <cell r="D171">
            <v>42818</v>
          </cell>
          <cell r="E171" t="str">
            <v>3,317E+11</v>
          </cell>
          <cell r="F171">
            <v>42838</v>
          </cell>
          <cell r="G171">
            <v>4177.88</v>
          </cell>
          <cell r="H171">
            <v>4177.88</v>
          </cell>
          <cell r="I171">
            <v>0</v>
          </cell>
          <cell r="J171">
            <v>42845</v>
          </cell>
          <cell r="K171">
            <v>30</v>
          </cell>
          <cell r="L171">
            <v>42370</v>
          </cell>
          <cell r="M171">
            <v>42735</v>
          </cell>
          <cell r="N171">
            <v>0</v>
          </cell>
          <cell r="P171">
            <v>0</v>
          </cell>
          <cell r="Q171">
            <v>7</v>
          </cell>
          <cell r="R171" t="str">
            <v>S</v>
          </cell>
          <cell r="S171">
            <v>0</v>
          </cell>
          <cell r="T171">
            <v>27</v>
          </cell>
          <cell r="U171">
            <v>29245.16</v>
          </cell>
          <cell r="V171">
            <v>112802.76</v>
          </cell>
          <cell r="W171">
            <v>-23</v>
          </cell>
          <cell r="X171">
            <v>-96091.24</v>
          </cell>
        </row>
        <row r="172">
          <cell r="A172">
            <v>2017</v>
          </cell>
          <cell r="B172">
            <v>5525</v>
          </cell>
          <cell r="C172" t="str">
            <v>SINERGIE SPA</v>
          </cell>
          <cell r="D172">
            <v>42818</v>
          </cell>
          <cell r="E172" t="str">
            <v>3,317E+11</v>
          </cell>
          <cell r="F172">
            <v>42838</v>
          </cell>
          <cell r="G172">
            <v>12749.62</v>
          </cell>
          <cell r="H172">
            <v>12749.62</v>
          </cell>
          <cell r="I172">
            <v>0</v>
          </cell>
          <cell r="J172">
            <v>42845</v>
          </cell>
          <cell r="K172">
            <v>30</v>
          </cell>
          <cell r="L172">
            <v>42370</v>
          </cell>
          <cell r="M172">
            <v>42735</v>
          </cell>
          <cell r="N172">
            <v>0</v>
          </cell>
          <cell r="P172">
            <v>0</v>
          </cell>
          <cell r="Q172">
            <v>7</v>
          </cell>
          <cell r="R172" t="str">
            <v>S</v>
          </cell>
          <cell r="S172">
            <v>0</v>
          </cell>
          <cell r="T172">
            <v>27</v>
          </cell>
          <cell r="U172">
            <v>89247.34</v>
          </cell>
          <cell r="V172">
            <v>344239.74</v>
          </cell>
          <cell r="W172">
            <v>-23</v>
          </cell>
          <cell r="X172">
            <v>-293241.26</v>
          </cell>
        </row>
        <row r="173">
          <cell r="A173">
            <v>2017</v>
          </cell>
          <cell r="B173">
            <v>5523</v>
          </cell>
          <cell r="C173" t="str">
            <v>SINERGIE SPA</v>
          </cell>
          <cell r="D173">
            <v>42818</v>
          </cell>
          <cell r="E173" t="str">
            <v>3,317E+11</v>
          </cell>
          <cell r="F173">
            <v>42838</v>
          </cell>
          <cell r="G173">
            <v>8290.89</v>
          </cell>
          <cell r="H173">
            <v>8290.89</v>
          </cell>
          <cell r="I173">
            <v>0</v>
          </cell>
          <cell r="J173">
            <v>42845</v>
          </cell>
          <cell r="K173">
            <v>30</v>
          </cell>
          <cell r="L173">
            <v>42370</v>
          </cell>
          <cell r="M173">
            <v>42735</v>
          </cell>
          <cell r="N173">
            <v>0</v>
          </cell>
          <cell r="P173">
            <v>0</v>
          </cell>
          <cell r="Q173">
            <v>7</v>
          </cell>
          <cell r="R173" t="str">
            <v>S</v>
          </cell>
          <cell r="S173">
            <v>0</v>
          </cell>
          <cell r="T173">
            <v>27</v>
          </cell>
          <cell r="U173">
            <v>58036.23</v>
          </cell>
          <cell r="V173">
            <v>223854.03</v>
          </cell>
          <cell r="W173">
            <v>-23</v>
          </cell>
          <cell r="X173">
            <v>-190690.47</v>
          </cell>
        </row>
        <row r="174">
          <cell r="A174">
            <v>2017</v>
          </cell>
          <cell r="B174">
            <v>5519</v>
          </cell>
          <cell r="C174" t="str">
            <v>SINERGIE SPA</v>
          </cell>
          <cell r="D174">
            <v>42818</v>
          </cell>
          <cell r="E174" t="str">
            <v>3,317E+11</v>
          </cell>
          <cell r="F174">
            <v>42838</v>
          </cell>
          <cell r="G174">
            <v>2029.35</v>
          </cell>
          <cell r="H174">
            <v>2029.35</v>
          </cell>
          <cell r="I174">
            <v>0</v>
          </cell>
          <cell r="J174">
            <v>42845</v>
          </cell>
          <cell r="K174">
            <v>30</v>
          </cell>
          <cell r="L174">
            <v>42370</v>
          </cell>
          <cell r="M174">
            <v>42735</v>
          </cell>
          <cell r="N174">
            <v>0</v>
          </cell>
          <cell r="P174">
            <v>0</v>
          </cell>
          <cell r="Q174">
            <v>7</v>
          </cell>
          <cell r="R174" t="str">
            <v>S</v>
          </cell>
          <cell r="S174">
            <v>0</v>
          </cell>
          <cell r="T174">
            <v>27</v>
          </cell>
          <cell r="U174">
            <v>14205.45</v>
          </cell>
          <cell r="V174">
            <v>54792.45</v>
          </cell>
          <cell r="W174">
            <v>-23</v>
          </cell>
          <cell r="X174">
            <v>-46675.05</v>
          </cell>
        </row>
        <row r="175">
          <cell r="A175">
            <v>2017</v>
          </cell>
          <cell r="B175">
            <v>5676</v>
          </cell>
          <cell r="C175" t="str">
            <v>STS DI BRESOLIN FRANCESCO E C SAS</v>
          </cell>
          <cell r="D175">
            <v>42839</v>
          </cell>
          <cell r="E175" t="str">
            <v>lug-17</v>
          </cell>
          <cell r="F175">
            <v>42843</v>
          </cell>
          <cell r="G175">
            <v>2684</v>
          </cell>
          <cell r="H175">
            <v>2684</v>
          </cell>
          <cell r="I175">
            <v>0</v>
          </cell>
          <cell r="J175">
            <v>42845</v>
          </cell>
          <cell r="K175">
            <v>30</v>
          </cell>
          <cell r="L175">
            <v>42370</v>
          </cell>
          <cell r="M175">
            <v>42735</v>
          </cell>
          <cell r="N175">
            <v>0</v>
          </cell>
          <cell r="P175">
            <v>0</v>
          </cell>
          <cell r="Q175">
            <v>2</v>
          </cell>
          <cell r="R175" t="str">
            <v>S</v>
          </cell>
          <cell r="S175">
            <v>0</v>
          </cell>
          <cell r="T175">
            <v>6</v>
          </cell>
          <cell r="U175">
            <v>5368</v>
          </cell>
          <cell r="V175">
            <v>16104</v>
          </cell>
          <cell r="W175">
            <v>-28</v>
          </cell>
          <cell r="X175">
            <v>-75152</v>
          </cell>
        </row>
        <row r="176">
          <cell r="A176">
            <v>2017</v>
          </cell>
          <cell r="B176">
            <v>5452</v>
          </cell>
          <cell r="C176" t="str">
            <v>AZIENDA ULSS N. 7 PEDEMONTANA</v>
          </cell>
          <cell r="D176">
            <v>42828</v>
          </cell>
          <cell r="E176" t="str">
            <v xml:space="preserve">             006/170</v>
          </cell>
          <cell r="F176">
            <v>42836</v>
          </cell>
          <cell r="G176">
            <v>5204</v>
          </cell>
          <cell r="H176">
            <v>5204</v>
          </cell>
          <cell r="I176">
            <v>0</v>
          </cell>
          <cell r="J176">
            <v>42844</v>
          </cell>
          <cell r="K176">
            <v>30</v>
          </cell>
          <cell r="L176">
            <v>42370</v>
          </cell>
          <cell r="M176">
            <v>42735</v>
          </cell>
          <cell r="N176">
            <v>0</v>
          </cell>
          <cell r="P176">
            <v>0</v>
          </cell>
          <cell r="Q176">
            <v>8</v>
          </cell>
          <cell r="R176" t="str">
            <v>S</v>
          </cell>
          <cell r="S176">
            <v>0</v>
          </cell>
          <cell r="T176">
            <v>16</v>
          </cell>
          <cell r="U176">
            <v>41632</v>
          </cell>
          <cell r="V176">
            <v>83264</v>
          </cell>
          <cell r="W176">
            <v>-22</v>
          </cell>
          <cell r="X176">
            <v>-114488</v>
          </cell>
        </row>
        <row r="177">
          <cell r="A177">
            <v>2017</v>
          </cell>
          <cell r="B177">
            <v>5394</v>
          </cell>
          <cell r="C177" t="str">
            <v>COOP."SERV.SOCIALI LA GOCCIA"</v>
          </cell>
          <cell r="D177">
            <v>42825</v>
          </cell>
          <cell r="E177" t="str">
            <v>133/PA</v>
          </cell>
          <cell r="F177">
            <v>42836</v>
          </cell>
          <cell r="G177">
            <v>4542.72</v>
          </cell>
          <cell r="H177">
            <v>4542.72</v>
          </cell>
          <cell r="I177">
            <v>0</v>
          </cell>
          <cell r="J177">
            <v>42844</v>
          </cell>
          <cell r="K177">
            <v>30</v>
          </cell>
          <cell r="L177">
            <v>42370</v>
          </cell>
          <cell r="M177">
            <v>42735</v>
          </cell>
          <cell r="N177">
            <v>0</v>
          </cell>
          <cell r="P177">
            <v>0</v>
          </cell>
          <cell r="Q177">
            <v>8</v>
          </cell>
          <cell r="R177" t="str">
            <v>S</v>
          </cell>
          <cell r="S177">
            <v>0</v>
          </cell>
          <cell r="T177">
            <v>19</v>
          </cell>
          <cell r="U177">
            <v>36341.760000000002</v>
          </cell>
          <cell r="V177">
            <v>86311.679999999993</v>
          </cell>
          <cell r="W177">
            <v>-22</v>
          </cell>
          <cell r="X177">
            <v>-99939.839999999997</v>
          </cell>
        </row>
        <row r="178">
          <cell r="A178">
            <v>2017</v>
          </cell>
          <cell r="B178">
            <v>5419</v>
          </cell>
          <cell r="C178" t="str">
            <v>COPY TECH SAS</v>
          </cell>
          <cell r="D178">
            <v>42822</v>
          </cell>
          <cell r="E178" t="str">
            <v>1/PA</v>
          </cell>
          <cell r="F178">
            <v>42836</v>
          </cell>
          <cell r="G178">
            <v>317.2</v>
          </cell>
          <cell r="H178">
            <v>317.2</v>
          </cell>
          <cell r="I178">
            <v>0</v>
          </cell>
          <cell r="J178">
            <v>42844</v>
          </cell>
          <cell r="K178">
            <v>30</v>
          </cell>
          <cell r="L178">
            <v>42370</v>
          </cell>
          <cell r="M178">
            <v>42735</v>
          </cell>
          <cell r="N178">
            <v>0</v>
          </cell>
          <cell r="P178">
            <v>0</v>
          </cell>
          <cell r="Q178">
            <v>8</v>
          </cell>
          <cell r="R178" t="str">
            <v>S</v>
          </cell>
          <cell r="S178">
            <v>0</v>
          </cell>
          <cell r="T178">
            <v>22</v>
          </cell>
          <cell r="U178">
            <v>2537.6</v>
          </cell>
          <cell r="V178">
            <v>6978.4</v>
          </cell>
          <cell r="W178">
            <v>-22</v>
          </cell>
          <cell r="X178">
            <v>-6978.4</v>
          </cell>
        </row>
        <row r="179">
          <cell r="A179">
            <v>2017</v>
          </cell>
          <cell r="B179">
            <v>5186</v>
          </cell>
          <cell r="C179" t="str">
            <v>ELETTROSUD SPA</v>
          </cell>
          <cell r="D179">
            <v>42828</v>
          </cell>
          <cell r="E179" t="str">
            <v>2017/VK/1700027</v>
          </cell>
          <cell r="F179">
            <v>42831</v>
          </cell>
          <cell r="G179">
            <v>382.65</v>
          </cell>
          <cell r="H179">
            <v>382.65</v>
          </cell>
          <cell r="I179">
            <v>0</v>
          </cell>
          <cell r="J179">
            <v>42844</v>
          </cell>
          <cell r="K179">
            <v>30</v>
          </cell>
          <cell r="L179">
            <v>42370</v>
          </cell>
          <cell r="M179">
            <v>42735</v>
          </cell>
          <cell r="N179">
            <v>0</v>
          </cell>
          <cell r="P179">
            <v>0</v>
          </cell>
          <cell r="Q179">
            <v>13</v>
          </cell>
          <cell r="R179" t="str">
            <v>S</v>
          </cell>
          <cell r="S179">
            <v>0</v>
          </cell>
          <cell r="T179">
            <v>16</v>
          </cell>
          <cell r="U179">
            <v>4974.45</v>
          </cell>
          <cell r="V179">
            <v>6122.4</v>
          </cell>
          <cell r="W179">
            <v>-17</v>
          </cell>
          <cell r="X179">
            <v>-6505.05</v>
          </cell>
        </row>
        <row r="180">
          <cell r="A180">
            <v>2017</v>
          </cell>
          <cell r="B180">
            <v>5480</v>
          </cell>
          <cell r="C180" t="str">
            <v>ENEL ENERGIA SPA MERCATO LIBER</v>
          </cell>
          <cell r="D180">
            <v>42834</v>
          </cell>
          <cell r="E180" t="str">
            <v>4800487016</v>
          </cell>
          <cell r="F180">
            <v>42837</v>
          </cell>
          <cell r="G180">
            <v>249.5</v>
          </cell>
          <cell r="H180">
            <v>249.5</v>
          </cell>
          <cell r="I180">
            <v>0</v>
          </cell>
          <cell r="J180">
            <v>42844</v>
          </cell>
          <cell r="K180">
            <v>30</v>
          </cell>
          <cell r="L180">
            <v>42370</v>
          </cell>
          <cell r="M180">
            <v>42735</v>
          </cell>
          <cell r="N180">
            <v>0</v>
          </cell>
          <cell r="P180">
            <v>0</v>
          </cell>
          <cell r="Q180">
            <v>7</v>
          </cell>
          <cell r="R180" t="str">
            <v>S</v>
          </cell>
          <cell r="S180">
            <v>0</v>
          </cell>
          <cell r="T180">
            <v>10</v>
          </cell>
          <cell r="U180">
            <v>1746.5</v>
          </cell>
          <cell r="V180">
            <v>2495</v>
          </cell>
          <cell r="W180">
            <v>-23</v>
          </cell>
          <cell r="X180">
            <v>-5738.5</v>
          </cell>
        </row>
        <row r="181">
          <cell r="A181">
            <v>2017</v>
          </cell>
          <cell r="B181">
            <v>5479</v>
          </cell>
          <cell r="C181" t="str">
            <v>ENEL ENERGIA SPA MERCATO LIBER</v>
          </cell>
          <cell r="D181">
            <v>42834</v>
          </cell>
          <cell r="E181" t="str">
            <v>4800488696</v>
          </cell>
          <cell r="F181">
            <v>42837</v>
          </cell>
          <cell r="G181">
            <v>364.79</v>
          </cell>
          <cell r="H181">
            <v>364.79</v>
          </cell>
          <cell r="I181">
            <v>0</v>
          </cell>
          <cell r="J181">
            <v>42844</v>
          </cell>
          <cell r="K181">
            <v>30</v>
          </cell>
          <cell r="L181">
            <v>42370</v>
          </cell>
          <cell r="M181">
            <v>42735</v>
          </cell>
          <cell r="N181">
            <v>0</v>
          </cell>
          <cell r="P181">
            <v>0</v>
          </cell>
          <cell r="Q181">
            <v>7</v>
          </cell>
          <cell r="R181" t="str">
            <v>S</v>
          </cell>
          <cell r="S181">
            <v>0</v>
          </cell>
          <cell r="T181">
            <v>10</v>
          </cell>
          <cell r="U181">
            <v>2553.5300000000002</v>
          </cell>
          <cell r="V181">
            <v>3647.9</v>
          </cell>
          <cell r="W181">
            <v>-23</v>
          </cell>
          <cell r="X181">
            <v>-8390.17</v>
          </cell>
        </row>
        <row r="182">
          <cell r="A182">
            <v>2017</v>
          </cell>
          <cell r="B182">
            <v>3789</v>
          </cell>
          <cell r="C182" t="str">
            <v>ENI SPA DIVISIONE</v>
          </cell>
          <cell r="D182">
            <v>42794</v>
          </cell>
          <cell r="E182" t="str">
            <v>29150144</v>
          </cell>
          <cell r="F182">
            <v>42803</v>
          </cell>
          <cell r="G182">
            <v>1136.67</v>
          </cell>
          <cell r="H182">
            <v>1136.67</v>
          </cell>
          <cell r="I182">
            <v>0</v>
          </cell>
          <cell r="J182">
            <v>42844</v>
          </cell>
          <cell r="K182">
            <v>30</v>
          </cell>
          <cell r="L182">
            <v>42370</v>
          </cell>
          <cell r="M182">
            <v>42735</v>
          </cell>
          <cell r="N182">
            <v>0</v>
          </cell>
          <cell r="P182">
            <v>0</v>
          </cell>
          <cell r="Q182">
            <v>41</v>
          </cell>
          <cell r="R182" t="str">
            <v>S</v>
          </cell>
          <cell r="S182">
            <v>0</v>
          </cell>
          <cell r="T182">
            <v>50</v>
          </cell>
          <cell r="U182">
            <v>46603.47</v>
          </cell>
          <cell r="V182">
            <v>56833.5</v>
          </cell>
          <cell r="W182">
            <v>11</v>
          </cell>
          <cell r="X182">
            <v>12503.37</v>
          </cell>
        </row>
        <row r="183">
          <cell r="A183">
            <v>2017</v>
          </cell>
          <cell r="B183">
            <v>5198</v>
          </cell>
          <cell r="C183" t="str">
            <v>ETRA SPA</v>
          </cell>
          <cell r="D183">
            <v>42830</v>
          </cell>
          <cell r="E183" t="str">
            <v>5002298</v>
          </cell>
          <cell r="F183">
            <v>42831</v>
          </cell>
          <cell r="G183">
            <v>1382.88</v>
          </cell>
          <cell r="H183">
            <v>1382.88</v>
          </cell>
          <cell r="I183">
            <v>0</v>
          </cell>
          <cell r="J183">
            <v>42844</v>
          </cell>
          <cell r="K183">
            <v>30</v>
          </cell>
          <cell r="L183">
            <v>42370</v>
          </cell>
          <cell r="M183">
            <v>42735</v>
          </cell>
          <cell r="N183">
            <v>0</v>
          </cell>
          <cell r="P183">
            <v>0</v>
          </cell>
          <cell r="Q183">
            <v>13</v>
          </cell>
          <cell r="R183" t="str">
            <v>S</v>
          </cell>
          <cell r="S183">
            <v>0</v>
          </cell>
          <cell r="T183">
            <v>14</v>
          </cell>
          <cell r="U183">
            <v>17977.439999999999</v>
          </cell>
          <cell r="V183">
            <v>19360.32</v>
          </cell>
          <cell r="W183">
            <v>-17</v>
          </cell>
          <cell r="X183">
            <v>-23508.959999999999</v>
          </cell>
        </row>
        <row r="184">
          <cell r="A184">
            <v>2017</v>
          </cell>
          <cell r="B184">
            <v>5455</v>
          </cell>
          <cell r="C184" t="str">
            <v>GASENERGIA  srl</v>
          </cell>
          <cell r="D184">
            <v>42825</v>
          </cell>
          <cell r="E184" t="str">
            <v>2/EL</v>
          </cell>
          <cell r="F184">
            <v>42836</v>
          </cell>
          <cell r="G184">
            <v>5001.05</v>
          </cell>
          <cell r="H184">
            <v>5001.05</v>
          </cell>
          <cell r="I184">
            <v>0</v>
          </cell>
          <cell r="J184">
            <v>42844</v>
          </cell>
          <cell r="K184">
            <v>30</v>
          </cell>
          <cell r="L184">
            <v>42370</v>
          </cell>
          <cell r="M184">
            <v>42735</v>
          </cell>
          <cell r="N184">
            <v>0</v>
          </cell>
          <cell r="P184">
            <v>0</v>
          </cell>
          <cell r="Q184">
            <v>8</v>
          </cell>
          <cell r="R184" t="str">
            <v>S</v>
          </cell>
          <cell r="S184">
            <v>0</v>
          </cell>
          <cell r="T184">
            <v>19</v>
          </cell>
          <cell r="U184">
            <v>40008.400000000001</v>
          </cell>
          <cell r="V184">
            <v>95019.95</v>
          </cell>
          <cell r="W184">
            <v>-22</v>
          </cell>
          <cell r="X184">
            <v>-110023.1</v>
          </cell>
        </row>
        <row r="185">
          <cell r="A185">
            <v>2017</v>
          </cell>
          <cell r="B185">
            <v>5478</v>
          </cell>
          <cell r="C185" t="str">
            <v>ONORANZE FUNEBRI PESERICO</v>
          </cell>
          <cell r="D185">
            <v>42824</v>
          </cell>
          <cell r="E185" t="str">
            <v>1</v>
          </cell>
          <cell r="F185">
            <v>42837</v>
          </cell>
          <cell r="G185">
            <v>919</v>
          </cell>
          <cell r="H185">
            <v>919</v>
          </cell>
          <cell r="I185">
            <v>0</v>
          </cell>
          <cell r="J185">
            <v>42844</v>
          </cell>
          <cell r="K185">
            <v>30</v>
          </cell>
          <cell r="L185">
            <v>42370</v>
          </cell>
          <cell r="M185">
            <v>42735</v>
          </cell>
          <cell r="N185">
            <v>0</v>
          </cell>
          <cell r="P185">
            <v>0</v>
          </cell>
          <cell r="Q185">
            <v>7</v>
          </cell>
          <cell r="R185" t="str">
            <v>S</v>
          </cell>
          <cell r="S185">
            <v>0</v>
          </cell>
          <cell r="T185">
            <v>20</v>
          </cell>
          <cell r="U185">
            <v>6433</v>
          </cell>
          <cell r="V185">
            <v>18380</v>
          </cell>
          <cell r="W185">
            <v>-23</v>
          </cell>
          <cell r="X185">
            <v>-21137</v>
          </cell>
        </row>
        <row r="186">
          <cell r="A186">
            <v>2017</v>
          </cell>
          <cell r="B186">
            <v>2914</v>
          </cell>
          <cell r="C186" t="str">
            <v>TELECOM ITALIA SPA</v>
          </cell>
          <cell r="D186">
            <v>42772</v>
          </cell>
          <cell r="E186" t="str">
            <v>8E00130361</v>
          </cell>
          <cell r="F186">
            <v>42788</v>
          </cell>
          <cell r="G186">
            <v>750.81</v>
          </cell>
          <cell r="H186">
            <v>750.81</v>
          </cell>
          <cell r="I186">
            <v>0</v>
          </cell>
          <cell r="J186">
            <v>42844</v>
          </cell>
          <cell r="K186">
            <v>30</v>
          </cell>
          <cell r="L186">
            <v>42370</v>
          </cell>
          <cell r="M186">
            <v>42735</v>
          </cell>
          <cell r="N186">
            <v>0</v>
          </cell>
          <cell r="P186">
            <v>0</v>
          </cell>
          <cell r="Q186">
            <v>56</v>
          </cell>
          <cell r="R186" t="str">
            <v>S</v>
          </cell>
          <cell r="S186">
            <v>0</v>
          </cell>
          <cell r="T186">
            <v>72</v>
          </cell>
          <cell r="U186">
            <v>42045.36</v>
          </cell>
          <cell r="V186">
            <v>54058.32</v>
          </cell>
          <cell r="W186">
            <v>26</v>
          </cell>
          <cell r="X186">
            <v>19521.060000000001</v>
          </cell>
        </row>
        <row r="187">
          <cell r="A187">
            <v>2017</v>
          </cell>
          <cell r="B187">
            <v>2916</v>
          </cell>
          <cell r="C187" t="str">
            <v>TELECOM ITALIA SPA</v>
          </cell>
          <cell r="D187">
            <v>42772</v>
          </cell>
          <cell r="E187" t="str">
            <v>8E00131388</v>
          </cell>
          <cell r="F187">
            <v>42788</v>
          </cell>
          <cell r="G187">
            <v>60.76</v>
          </cell>
          <cell r="H187">
            <v>60.76</v>
          </cell>
          <cell r="I187">
            <v>0</v>
          </cell>
          <cell r="J187">
            <v>42844</v>
          </cell>
          <cell r="K187">
            <v>30</v>
          </cell>
          <cell r="L187">
            <v>42370</v>
          </cell>
          <cell r="M187">
            <v>42735</v>
          </cell>
          <cell r="N187">
            <v>0</v>
          </cell>
          <cell r="P187">
            <v>0</v>
          </cell>
          <cell r="Q187">
            <v>56</v>
          </cell>
          <cell r="R187" t="str">
            <v>S</v>
          </cell>
          <cell r="S187">
            <v>0</v>
          </cell>
          <cell r="T187">
            <v>72</v>
          </cell>
          <cell r="U187">
            <v>3402.56</v>
          </cell>
          <cell r="V187">
            <v>4374.72</v>
          </cell>
          <cell r="W187">
            <v>26</v>
          </cell>
          <cell r="X187">
            <v>1579.76</v>
          </cell>
        </row>
        <row r="188">
          <cell r="A188">
            <v>2017</v>
          </cell>
          <cell r="B188">
            <v>2917</v>
          </cell>
          <cell r="C188" t="str">
            <v>TELECOM ITALIA SPA</v>
          </cell>
          <cell r="D188">
            <v>42772</v>
          </cell>
          <cell r="E188" t="str">
            <v>8E00131919</v>
          </cell>
          <cell r="F188">
            <v>42788</v>
          </cell>
          <cell r="G188">
            <v>108.41</v>
          </cell>
          <cell r="H188">
            <v>108.41</v>
          </cell>
          <cell r="I188">
            <v>0</v>
          </cell>
          <cell r="J188">
            <v>42844</v>
          </cell>
          <cell r="K188">
            <v>30</v>
          </cell>
          <cell r="L188">
            <v>42370</v>
          </cell>
          <cell r="M188">
            <v>42735</v>
          </cell>
          <cell r="N188">
            <v>0</v>
          </cell>
          <cell r="P188">
            <v>0</v>
          </cell>
          <cell r="Q188">
            <v>56</v>
          </cell>
          <cell r="R188" t="str">
            <v>S</v>
          </cell>
          <cell r="S188">
            <v>0</v>
          </cell>
          <cell r="T188">
            <v>72</v>
          </cell>
          <cell r="U188">
            <v>6070.96</v>
          </cell>
          <cell r="V188">
            <v>7805.52</v>
          </cell>
          <cell r="W188">
            <v>26</v>
          </cell>
          <cell r="X188">
            <v>2818.66</v>
          </cell>
        </row>
        <row r="189">
          <cell r="A189">
            <v>2017</v>
          </cell>
          <cell r="B189">
            <v>2921</v>
          </cell>
          <cell r="C189" t="str">
            <v>TELECOM ITALIA SPA</v>
          </cell>
          <cell r="D189">
            <v>42772</v>
          </cell>
          <cell r="E189" t="str">
            <v>8E00131971</v>
          </cell>
          <cell r="F189">
            <v>42788</v>
          </cell>
          <cell r="G189">
            <v>178.96</v>
          </cell>
          <cell r="H189">
            <v>178.96</v>
          </cell>
          <cell r="I189">
            <v>0</v>
          </cell>
          <cell r="J189">
            <v>42844</v>
          </cell>
          <cell r="K189">
            <v>30</v>
          </cell>
          <cell r="L189">
            <v>42370</v>
          </cell>
          <cell r="M189">
            <v>42735</v>
          </cell>
          <cell r="N189">
            <v>0</v>
          </cell>
          <cell r="P189">
            <v>0</v>
          </cell>
          <cell r="Q189">
            <v>56</v>
          </cell>
          <cell r="R189" t="str">
            <v>S</v>
          </cell>
          <cell r="S189">
            <v>0</v>
          </cell>
          <cell r="T189">
            <v>72</v>
          </cell>
          <cell r="U189">
            <v>10021.76</v>
          </cell>
          <cell r="V189">
            <v>12885.12</v>
          </cell>
          <cell r="W189">
            <v>26</v>
          </cell>
          <cell r="X189">
            <v>4652.96</v>
          </cell>
        </row>
        <row r="190">
          <cell r="A190">
            <v>2017</v>
          </cell>
          <cell r="B190">
            <v>2910</v>
          </cell>
          <cell r="C190" t="str">
            <v>TELECOM ITALIA SPA</v>
          </cell>
          <cell r="D190">
            <v>42772</v>
          </cell>
          <cell r="E190" t="str">
            <v>8E00132271</v>
          </cell>
          <cell r="F190">
            <v>42788</v>
          </cell>
          <cell r="G190">
            <v>193.59</v>
          </cell>
          <cell r="H190">
            <v>193.59</v>
          </cell>
          <cell r="I190">
            <v>0</v>
          </cell>
          <cell r="J190">
            <v>42844</v>
          </cell>
          <cell r="K190">
            <v>30</v>
          </cell>
          <cell r="L190">
            <v>42370</v>
          </cell>
          <cell r="M190">
            <v>42735</v>
          </cell>
          <cell r="N190">
            <v>0</v>
          </cell>
          <cell r="P190">
            <v>0</v>
          </cell>
          <cell r="Q190">
            <v>56</v>
          </cell>
          <cell r="R190" t="str">
            <v>S</v>
          </cell>
          <cell r="S190">
            <v>0</v>
          </cell>
          <cell r="T190">
            <v>72</v>
          </cell>
          <cell r="U190">
            <v>10841.04</v>
          </cell>
          <cell r="V190">
            <v>13938.48</v>
          </cell>
          <cell r="W190">
            <v>26</v>
          </cell>
          <cell r="X190">
            <v>5033.34</v>
          </cell>
        </row>
        <row r="191">
          <cell r="A191">
            <v>2017</v>
          </cell>
          <cell r="B191">
            <v>2919</v>
          </cell>
          <cell r="C191" t="str">
            <v>TELECOM ITALIA SPA</v>
          </cell>
          <cell r="D191">
            <v>42772</v>
          </cell>
          <cell r="E191" t="str">
            <v>8E00132329</v>
          </cell>
          <cell r="F191">
            <v>42788</v>
          </cell>
          <cell r="G191">
            <v>124.92</v>
          </cell>
          <cell r="H191">
            <v>124.92</v>
          </cell>
          <cell r="I191">
            <v>0</v>
          </cell>
          <cell r="J191">
            <v>42844</v>
          </cell>
          <cell r="K191">
            <v>30</v>
          </cell>
          <cell r="L191">
            <v>42370</v>
          </cell>
          <cell r="M191">
            <v>42735</v>
          </cell>
          <cell r="N191">
            <v>0</v>
          </cell>
          <cell r="P191">
            <v>0</v>
          </cell>
          <cell r="Q191">
            <v>56</v>
          </cell>
          <cell r="R191" t="str">
            <v>S</v>
          </cell>
          <cell r="S191">
            <v>0</v>
          </cell>
          <cell r="T191">
            <v>72</v>
          </cell>
          <cell r="U191">
            <v>6995.52</v>
          </cell>
          <cell r="V191">
            <v>8994.24</v>
          </cell>
          <cell r="W191">
            <v>26</v>
          </cell>
          <cell r="X191">
            <v>3247.92</v>
          </cell>
        </row>
        <row r="192">
          <cell r="A192">
            <v>2017</v>
          </cell>
          <cell r="B192">
            <v>2918</v>
          </cell>
          <cell r="C192" t="str">
            <v>TELECOM ITALIA SPA</v>
          </cell>
          <cell r="D192">
            <v>42772</v>
          </cell>
          <cell r="E192" t="str">
            <v>8E00132400</v>
          </cell>
          <cell r="F192">
            <v>42788</v>
          </cell>
          <cell r="G192">
            <v>107.59</v>
          </cell>
          <cell r="H192">
            <v>107.59</v>
          </cell>
          <cell r="I192">
            <v>0</v>
          </cell>
          <cell r="J192">
            <v>42844</v>
          </cell>
          <cell r="K192">
            <v>30</v>
          </cell>
          <cell r="L192">
            <v>42370</v>
          </cell>
          <cell r="M192">
            <v>42735</v>
          </cell>
          <cell r="N192">
            <v>0</v>
          </cell>
          <cell r="P192">
            <v>0</v>
          </cell>
          <cell r="Q192">
            <v>56</v>
          </cell>
          <cell r="R192" t="str">
            <v>S</v>
          </cell>
          <cell r="S192">
            <v>0</v>
          </cell>
          <cell r="T192">
            <v>72</v>
          </cell>
          <cell r="U192">
            <v>6025.04</v>
          </cell>
          <cell r="V192">
            <v>7746.48</v>
          </cell>
          <cell r="W192">
            <v>26</v>
          </cell>
          <cell r="X192">
            <v>2797.34</v>
          </cell>
        </row>
        <row r="193">
          <cell r="A193">
            <v>2017</v>
          </cell>
          <cell r="B193">
            <v>2923</v>
          </cell>
          <cell r="C193" t="str">
            <v>TELECOM ITALIA SPA</v>
          </cell>
          <cell r="D193">
            <v>42772</v>
          </cell>
          <cell r="E193" t="str">
            <v>8E00132490</v>
          </cell>
          <cell r="F193">
            <v>42788</v>
          </cell>
          <cell r="G193">
            <v>255.09</v>
          </cell>
          <cell r="H193">
            <v>255.09</v>
          </cell>
          <cell r="I193">
            <v>0</v>
          </cell>
          <cell r="J193">
            <v>42844</v>
          </cell>
          <cell r="K193">
            <v>30</v>
          </cell>
          <cell r="L193">
            <v>42370</v>
          </cell>
          <cell r="M193">
            <v>42735</v>
          </cell>
          <cell r="N193">
            <v>0</v>
          </cell>
          <cell r="P193">
            <v>0</v>
          </cell>
          <cell r="Q193">
            <v>56</v>
          </cell>
          <cell r="R193" t="str">
            <v>S</v>
          </cell>
          <cell r="S193">
            <v>0</v>
          </cell>
          <cell r="T193">
            <v>72</v>
          </cell>
          <cell r="U193">
            <v>14285.04</v>
          </cell>
          <cell r="V193">
            <v>18366.48</v>
          </cell>
          <cell r="W193">
            <v>26</v>
          </cell>
          <cell r="X193">
            <v>6632.34</v>
          </cell>
        </row>
        <row r="194">
          <cell r="A194">
            <v>2017</v>
          </cell>
          <cell r="B194">
            <v>2905</v>
          </cell>
          <cell r="C194" t="str">
            <v>TELECOM ITALIA SPA</v>
          </cell>
          <cell r="D194">
            <v>42772</v>
          </cell>
          <cell r="E194" t="str">
            <v>8E00132620</v>
          </cell>
          <cell r="F194">
            <v>42788</v>
          </cell>
          <cell r="G194">
            <v>77.739999999999995</v>
          </cell>
          <cell r="H194">
            <v>77.739999999999995</v>
          </cell>
          <cell r="I194">
            <v>0</v>
          </cell>
          <cell r="J194">
            <v>42844</v>
          </cell>
          <cell r="K194">
            <v>30</v>
          </cell>
          <cell r="L194">
            <v>42370</v>
          </cell>
          <cell r="M194">
            <v>42735</v>
          </cell>
          <cell r="N194">
            <v>0</v>
          </cell>
          <cell r="P194">
            <v>0</v>
          </cell>
          <cell r="Q194">
            <v>56</v>
          </cell>
          <cell r="R194" t="str">
            <v>S</v>
          </cell>
          <cell r="S194">
            <v>0</v>
          </cell>
          <cell r="T194">
            <v>72</v>
          </cell>
          <cell r="U194">
            <v>4353.4399999999996</v>
          </cell>
          <cell r="V194">
            <v>5597.28</v>
          </cell>
          <cell r="W194">
            <v>26</v>
          </cell>
          <cell r="X194">
            <v>2021.24</v>
          </cell>
        </row>
        <row r="195">
          <cell r="A195">
            <v>2017</v>
          </cell>
          <cell r="B195">
            <v>2915</v>
          </cell>
          <cell r="C195" t="str">
            <v>TELECOM ITALIA SPA</v>
          </cell>
          <cell r="D195">
            <v>42772</v>
          </cell>
          <cell r="E195" t="str">
            <v>8E00133462</v>
          </cell>
          <cell r="F195">
            <v>42788</v>
          </cell>
          <cell r="G195">
            <v>170.56</v>
          </cell>
          <cell r="H195">
            <v>170.56</v>
          </cell>
          <cell r="I195">
            <v>0</v>
          </cell>
          <cell r="J195">
            <v>42844</v>
          </cell>
          <cell r="K195">
            <v>30</v>
          </cell>
          <cell r="L195">
            <v>42370</v>
          </cell>
          <cell r="M195">
            <v>42735</v>
          </cell>
          <cell r="N195">
            <v>0</v>
          </cell>
          <cell r="P195">
            <v>0</v>
          </cell>
          <cell r="Q195">
            <v>56</v>
          </cell>
          <cell r="R195" t="str">
            <v>S</v>
          </cell>
          <cell r="S195">
            <v>0</v>
          </cell>
          <cell r="T195">
            <v>72</v>
          </cell>
          <cell r="U195">
            <v>9551.36</v>
          </cell>
          <cell r="V195">
            <v>12280.32</v>
          </cell>
          <cell r="W195">
            <v>26</v>
          </cell>
          <cell r="X195">
            <v>4434.5600000000004</v>
          </cell>
        </row>
        <row r="196">
          <cell r="A196">
            <v>2017</v>
          </cell>
          <cell r="B196">
            <v>2913</v>
          </cell>
          <cell r="C196" t="str">
            <v>TELECOM ITALIA SPA</v>
          </cell>
          <cell r="D196">
            <v>42772</v>
          </cell>
          <cell r="E196" t="str">
            <v>8E00135045</v>
          </cell>
          <cell r="F196">
            <v>42788</v>
          </cell>
          <cell r="G196">
            <v>105.9</v>
          </cell>
          <cell r="H196">
            <v>105.9</v>
          </cell>
          <cell r="I196">
            <v>0</v>
          </cell>
          <cell r="J196">
            <v>42844</v>
          </cell>
          <cell r="K196">
            <v>30</v>
          </cell>
          <cell r="L196">
            <v>42370</v>
          </cell>
          <cell r="M196">
            <v>42735</v>
          </cell>
          <cell r="N196">
            <v>0</v>
          </cell>
          <cell r="P196">
            <v>0</v>
          </cell>
          <cell r="Q196">
            <v>56</v>
          </cell>
          <cell r="R196" t="str">
            <v>S</v>
          </cell>
          <cell r="S196">
            <v>0</v>
          </cell>
          <cell r="T196">
            <v>72</v>
          </cell>
          <cell r="U196">
            <v>5930.4</v>
          </cell>
          <cell r="V196">
            <v>7624.8</v>
          </cell>
          <cell r="W196">
            <v>26</v>
          </cell>
          <cell r="X196">
            <v>2753.4</v>
          </cell>
        </row>
        <row r="197">
          <cell r="A197">
            <v>2017</v>
          </cell>
          <cell r="B197">
            <v>2909</v>
          </cell>
          <cell r="C197" t="str">
            <v>TELECOM ITALIA SPA</v>
          </cell>
          <cell r="D197">
            <v>42772</v>
          </cell>
          <cell r="E197" t="str">
            <v>8E00137087</v>
          </cell>
          <cell r="F197">
            <v>42788</v>
          </cell>
          <cell r="G197">
            <v>65.989999999999995</v>
          </cell>
          <cell r="H197">
            <v>65.989999999999995</v>
          </cell>
          <cell r="I197">
            <v>0</v>
          </cell>
          <cell r="J197">
            <v>42844</v>
          </cell>
          <cell r="K197">
            <v>30</v>
          </cell>
          <cell r="L197">
            <v>42370</v>
          </cell>
          <cell r="M197">
            <v>42735</v>
          </cell>
          <cell r="N197">
            <v>0</v>
          </cell>
          <cell r="P197">
            <v>0</v>
          </cell>
          <cell r="Q197">
            <v>56</v>
          </cell>
          <cell r="R197" t="str">
            <v>S</v>
          </cell>
          <cell r="S197">
            <v>0</v>
          </cell>
          <cell r="T197">
            <v>72</v>
          </cell>
          <cell r="U197">
            <v>3695.44</v>
          </cell>
          <cell r="V197">
            <v>4751.28</v>
          </cell>
          <cell r="W197">
            <v>26</v>
          </cell>
          <cell r="X197">
            <v>1715.74</v>
          </cell>
        </row>
        <row r="198">
          <cell r="A198">
            <v>2017</v>
          </cell>
          <cell r="B198">
            <v>2911</v>
          </cell>
          <cell r="C198" t="str">
            <v>TELECOM ITALIA SPA</v>
          </cell>
          <cell r="D198">
            <v>42772</v>
          </cell>
          <cell r="E198" t="str">
            <v>8E00137285</v>
          </cell>
          <cell r="F198">
            <v>42788</v>
          </cell>
          <cell r="G198">
            <v>48.89</v>
          </cell>
          <cell r="H198">
            <v>48.89</v>
          </cell>
          <cell r="I198">
            <v>0</v>
          </cell>
          <cell r="J198">
            <v>42844</v>
          </cell>
          <cell r="K198">
            <v>30</v>
          </cell>
          <cell r="L198">
            <v>42370</v>
          </cell>
          <cell r="M198">
            <v>42735</v>
          </cell>
          <cell r="N198">
            <v>0</v>
          </cell>
          <cell r="P198">
            <v>0</v>
          </cell>
          <cell r="Q198">
            <v>56</v>
          </cell>
          <cell r="R198" t="str">
            <v>S</v>
          </cell>
          <cell r="S198">
            <v>0</v>
          </cell>
          <cell r="T198">
            <v>72</v>
          </cell>
          <cell r="U198">
            <v>2737.84</v>
          </cell>
          <cell r="V198">
            <v>3520.08</v>
          </cell>
          <cell r="W198">
            <v>26</v>
          </cell>
          <cell r="X198">
            <v>1271.1400000000001</v>
          </cell>
        </row>
        <row r="199">
          <cell r="A199">
            <v>2017</v>
          </cell>
          <cell r="B199">
            <v>2908</v>
          </cell>
          <cell r="C199" t="str">
            <v>TELECOM ITALIA SPA</v>
          </cell>
          <cell r="D199">
            <v>42772</v>
          </cell>
          <cell r="E199" t="str">
            <v>8E00137622</v>
          </cell>
          <cell r="F199">
            <v>42788</v>
          </cell>
          <cell r="G199">
            <v>90.08</v>
          </cell>
          <cell r="H199">
            <v>90.08</v>
          </cell>
          <cell r="I199">
            <v>0</v>
          </cell>
          <cell r="J199">
            <v>42844</v>
          </cell>
          <cell r="K199">
            <v>30</v>
          </cell>
          <cell r="L199">
            <v>42370</v>
          </cell>
          <cell r="M199">
            <v>42735</v>
          </cell>
          <cell r="N199">
            <v>0</v>
          </cell>
          <cell r="P199">
            <v>0</v>
          </cell>
          <cell r="Q199">
            <v>56</v>
          </cell>
          <cell r="R199" t="str">
            <v>S</v>
          </cell>
          <cell r="S199">
            <v>0</v>
          </cell>
          <cell r="T199">
            <v>72</v>
          </cell>
          <cell r="U199">
            <v>5044.4799999999996</v>
          </cell>
          <cell r="V199">
            <v>6485.76</v>
          </cell>
          <cell r="W199">
            <v>26</v>
          </cell>
          <cell r="X199">
            <v>2342.08</v>
          </cell>
        </row>
        <row r="200">
          <cell r="A200">
            <v>2017</v>
          </cell>
          <cell r="B200">
            <v>2912</v>
          </cell>
          <cell r="C200" t="str">
            <v>TELECOM ITALIA SPA</v>
          </cell>
          <cell r="D200">
            <v>42772</v>
          </cell>
          <cell r="E200" t="str">
            <v>8E00137624</v>
          </cell>
          <cell r="F200">
            <v>42788</v>
          </cell>
          <cell r="G200">
            <v>70.099999999999994</v>
          </cell>
          <cell r="H200">
            <v>70.099999999999994</v>
          </cell>
          <cell r="I200">
            <v>0</v>
          </cell>
          <cell r="J200">
            <v>42844</v>
          </cell>
          <cell r="K200">
            <v>30</v>
          </cell>
          <cell r="L200">
            <v>42370</v>
          </cell>
          <cell r="M200">
            <v>42735</v>
          </cell>
          <cell r="N200">
            <v>0</v>
          </cell>
          <cell r="P200">
            <v>0</v>
          </cell>
          <cell r="Q200">
            <v>56</v>
          </cell>
          <cell r="R200" t="str">
            <v>S</v>
          </cell>
          <cell r="S200">
            <v>0</v>
          </cell>
          <cell r="T200">
            <v>72</v>
          </cell>
          <cell r="U200">
            <v>3925.6</v>
          </cell>
          <cell r="V200">
            <v>5047.2</v>
          </cell>
          <cell r="W200">
            <v>26</v>
          </cell>
          <cell r="X200">
            <v>1822.6</v>
          </cell>
        </row>
        <row r="201">
          <cell r="A201">
            <v>2017</v>
          </cell>
          <cell r="B201">
            <v>2907</v>
          </cell>
          <cell r="C201" t="str">
            <v>TELECOM ITALIA SPA</v>
          </cell>
          <cell r="D201">
            <v>42772</v>
          </cell>
          <cell r="E201" t="str">
            <v>8E00138084</v>
          </cell>
          <cell r="F201">
            <v>42788</v>
          </cell>
          <cell r="G201">
            <v>88.65</v>
          </cell>
          <cell r="H201">
            <v>88.65</v>
          </cell>
          <cell r="I201">
            <v>0</v>
          </cell>
          <cell r="J201">
            <v>42844</v>
          </cell>
          <cell r="K201">
            <v>30</v>
          </cell>
          <cell r="L201">
            <v>42370</v>
          </cell>
          <cell r="M201">
            <v>42735</v>
          </cell>
          <cell r="N201">
            <v>0</v>
          </cell>
          <cell r="P201">
            <v>0</v>
          </cell>
          <cell r="Q201">
            <v>56</v>
          </cell>
          <cell r="R201" t="str">
            <v>S</v>
          </cell>
          <cell r="S201">
            <v>0</v>
          </cell>
          <cell r="T201">
            <v>72</v>
          </cell>
          <cell r="U201">
            <v>4964.3999999999996</v>
          </cell>
          <cell r="V201">
            <v>6382.8</v>
          </cell>
          <cell r="W201">
            <v>26</v>
          </cell>
          <cell r="X201">
            <v>2304.9</v>
          </cell>
        </row>
        <row r="202">
          <cell r="A202">
            <v>2017</v>
          </cell>
          <cell r="B202">
            <v>5118</v>
          </cell>
          <cell r="C202" t="str">
            <v>AZIENDA ULSS N. 7 PEDEMONTANA</v>
          </cell>
          <cell r="D202">
            <v>42829</v>
          </cell>
          <cell r="E202" t="str">
            <v xml:space="preserve">             006/195</v>
          </cell>
          <cell r="F202">
            <v>42830</v>
          </cell>
          <cell r="G202">
            <v>2672.03</v>
          </cell>
          <cell r="H202">
            <v>2672.03</v>
          </cell>
          <cell r="I202">
            <v>0</v>
          </cell>
          <cell r="J202">
            <v>42839</v>
          </cell>
          <cell r="K202">
            <v>30</v>
          </cell>
          <cell r="L202">
            <v>42370</v>
          </cell>
          <cell r="M202">
            <v>42735</v>
          </cell>
          <cell r="N202">
            <v>0</v>
          </cell>
          <cell r="P202">
            <v>0</v>
          </cell>
          <cell r="Q202">
            <v>9</v>
          </cell>
          <cell r="R202" t="str">
            <v>S</v>
          </cell>
          <cell r="S202">
            <v>0</v>
          </cell>
          <cell r="T202">
            <v>10</v>
          </cell>
          <cell r="U202">
            <v>24048.27</v>
          </cell>
          <cell r="V202">
            <v>26720.3</v>
          </cell>
          <cell r="W202">
            <v>-21</v>
          </cell>
          <cell r="X202">
            <v>-56112.63</v>
          </cell>
        </row>
        <row r="203">
          <cell r="A203">
            <v>2017</v>
          </cell>
          <cell r="B203">
            <v>5103</v>
          </cell>
          <cell r="C203" t="str">
            <v>CENTRO STUDI AMM.ALTA PADOVANA</v>
          </cell>
          <cell r="D203">
            <v>42829</v>
          </cell>
          <cell r="E203" t="str">
            <v>63</v>
          </cell>
          <cell r="F203">
            <v>42830</v>
          </cell>
          <cell r="G203">
            <v>272</v>
          </cell>
          <cell r="H203">
            <v>272</v>
          </cell>
          <cell r="I203">
            <v>0</v>
          </cell>
          <cell r="J203">
            <v>42839</v>
          </cell>
          <cell r="K203">
            <v>30</v>
          </cell>
          <cell r="L203">
            <v>42370</v>
          </cell>
          <cell r="M203">
            <v>42735</v>
          </cell>
          <cell r="N203">
            <v>0</v>
          </cell>
          <cell r="P203">
            <v>0</v>
          </cell>
          <cell r="Q203">
            <v>9</v>
          </cell>
          <cell r="R203" t="str">
            <v>S</v>
          </cell>
          <cell r="S203">
            <v>0</v>
          </cell>
          <cell r="T203">
            <v>10</v>
          </cell>
          <cell r="U203">
            <v>2448</v>
          </cell>
          <cell r="V203">
            <v>2720</v>
          </cell>
          <cell r="W203">
            <v>-21</v>
          </cell>
          <cell r="X203">
            <v>-5712</v>
          </cell>
        </row>
        <row r="204">
          <cell r="A204">
            <v>2017</v>
          </cell>
          <cell r="B204">
            <v>5308</v>
          </cell>
          <cell r="C204" t="str">
            <v>CAMST SOC. COOP. A.R.L.</v>
          </cell>
          <cell r="D204">
            <v>42825</v>
          </cell>
          <cell r="E204" t="str">
            <v>2000784142</v>
          </cell>
          <cell r="F204">
            <v>42835</v>
          </cell>
          <cell r="G204">
            <v>465.24</v>
          </cell>
          <cell r="H204">
            <v>465.24</v>
          </cell>
          <cell r="I204">
            <v>0</v>
          </cell>
          <cell r="J204">
            <v>42837</v>
          </cell>
          <cell r="K204">
            <v>30</v>
          </cell>
          <cell r="L204">
            <v>42370</v>
          </cell>
          <cell r="M204">
            <v>42735</v>
          </cell>
          <cell r="N204">
            <v>0</v>
          </cell>
          <cell r="P204">
            <v>0</v>
          </cell>
          <cell r="Q204">
            <v>2</v>
          </cell>
          <cell r="R204" t="str">
            <v>S</v>
          </cell>
          <cell r="S204">
            <v>0</v>
          </cell>
          <cell r="T204">
            <v>12</v>
          </cell>
          <cell r="U204">
            <v>930.48</v>
          </cell>
          <cell r="V204">
            <v>5582.88</v>
          </cell>
          <cell r="W204">
            <v>-28</v>
          </cell>
          <cell r="X204">
            <v>-13026.72</v>
          </cell>
        </row>
        <row r="205">
          <cell r="A205">
            <v>2017</v>
          </cell>
          <cell r="B205">
            <v>5312</v>
          </cell>
          <cell r="C205" t="str">
            <v>CAMST SOC. COOP. A.R.L.</v>
          </cell>
          <cell r="D205">
            <v>42825</v>
          </cell>
          <cell r="E205" t="str">
            <v>2000784143</v>
          </cell>
          <cell r="F205">
            <v>42835</v>
          </cell>
          <cell r="G205">
            <v>691.8</v>
          </cell>
          <cell r="H205">
            <v>691.8</v>
          </cell>
          <cell r="I205">
            <v>0</v>
          </cell>
          <cell r="J205">
            <v>42837</v>
          </cell>
          <cell r="K205">
            <v>30</v>
          </cell>
          <cell r="L205">
            <v>42370</v>
          </cell>
          <cell r="M205">
            <v>42735</v>
          </cell>
          <cell r="N205">
            <v>0</v>
          </cell>
          <cell r="P205">
            <v>0</v>
          </cell>
          <cell r="Q205">
            <v>2</v>
          </cell>
          <cell r="R205" t="str">
            <v>S</v>
          </cell>
          <cell r="S205">
            <v>0</v>
          </cell>
          <cell r="T205">
            <v>12</v>
          </cell>
          <cell r="U205">
            <v>1383.6</v>
          </cell>
          <cell r="V205">
            <v>8301.6</v>
          </cell>
          <cell r="W205">
            <v>-28</v>
          </cell>
          <cell r="X205">
            <v>-19370.400000000001</v>
          </cell>
        </row>
        <row r="206">
          <cell r="A206">
            <v>2017</v>
          </cell>
          <cell r="B206">
            <v>5101</v>
          </cell>
          <cell r="C206" t="str">
            <v>CENTRO ANZIANI VILLA ALDINA</v>
          </cell>
          <cell r="D206">
            <v>42829</v>
          </cell>
          <cell r="E206" t="str">
            <v>28/E</v>
          </cell>
          <cell r="F206">
            <v>42830</v>
          </cell>
          <cell r="G206">
            <v>2759</v>
          </cell>
          <cell r="H206">
            <v>2759</v>
          </cell>
          <cell r="I206">
            <v>0</v>
          </cell>
          <cell r="J206">
            <v>42837</v>
          </cell>
          <cell r="K206">
            <v>30</v>
          </cell>
          <cell r="L206">
            <v>42370</v>
          </cell>
          <cell r="M206">
            <v>42735</v>
          </cell>
          <cell r="N206">
            <v>0</v>
          </cell>
          <cell r="P206">
            <v>0</v>
          </cell>
          <cell r="Q206">
            <v>7</v>
          </cell>
          <cell r="R206" t="str">
            <v>S</v>
          </cell>
          <cell r="S206">
            <v>0</v>
          </cell>
          <cell r="T206">
            <v>8</v>
          </cell>
          <cell r="U206">
            <v>19313</v>
          </cell>
          <cell r="V206">
            <v>22072</v>
          </cell>
          <cell r="W206">
            <v>-23</v>
          </cell>
          <cell r="X206">
            <v>-63457</v>
          </cell>
        </row>
        <row r="207">
          <cell r="A207">
            <v>2017</v>
          </cell>
          <cell r="B207">
            <v>5100</v>
          </cell>
          <cell r="C207" t="str">
            <v>CENTRO ANZIANI VILLA ALDINA</v>
          </cell>
          <cell r="D207">
            <v>42829</v>
          </cell>
          <cell r="E207" t="str">
            <v>29/E</v>
          </cell>
          <cell r="F207">
            <v>42830</v>
          </cell>
          <cell r="G207">
            <v>2710</v>
          </cell>
          <cell r="H207">
            <v>2710</v>
          </cell>
          <cell r="I207">
            <v>0</v>
          </cell>
          <cell r="J207">
            <v>42837</v>
          </cell>
          <cell r="K207">
            <v>30</v>
          </cell>
          <cell r="L207">
            <v>42370</v>
          </cell>
          <cell r="M207">
            <v>42735</v>
          </cell>
          <cell r="N207">
            <v>0</v>
          </cell>
          <cell r="P207">
            <v>0</v>
          </cell>
          <cell r="Q207">
            <v>7</v>
          </cell>
          <cell r="R207" t="str">
            <v>S</v>
          </cell>
          <cell r="S207">
            <v>0</v>
          </cell>
          <cell r="T207">
            <v>8</v>
          </cell>
          <cell r="U207">
            <v>18970</v>
          </cell>
          <cell r="V207">
            <v>21680</v>
          </cell>
          <cell r="W207">
            <v>-23</v>
          </cell>
          <cell r="X207">
            <v>-62330</v>
          </cell>
        </row>
        <row r="208">
          <cell r="A208">
            <v>2017</v>
          </cell>
          <cell r="B208">
            <v>5395</v>
          </cell>
          <cell r="C208" t="str">
            <v>CLEAN PLANET COOPERATIVA SOCIALE</v>
          </cell>
          <cell r="D208">
            <v>42825</v>
          </cell>
          <cell r="E208" t="str">
            <v>33</v>
          </cell>
          <cell r="F208">
            <v>42836</v>
          </cell>
          <cell r="G208">
            <v>195.2</v>
          </cell>
          <cell r="H208">
            <v>195.2</v>
          </cell>
          <cell r="I208">
            <v>0</v>
          </cell>
          <cell r="J208">
            <v>42837</v>
          </cell>
          <cell r="K208">
            <v>30</v>
          </cell>
          <cell r="L208">
            <v>42370</v>
          </cell>
          <cell r="M208">
            <v>42735</v>
          </cell>
          <cell r="N208">
            <v>0</v>
          </cell>
          <cell r="P208">
            <v>0</v>
          </cell>
          <cell r="Q208">
            <v>1</v>
          </cell>
          <cell r="R208" t="str">
            <v>S</v>
          </cell>
          <cell r="S208">
            <v>0</v>
          </cell>
          <cell r="T208">
            <v>12</v>
          </cell>
          <cell r="U208">
            <v>195.2</v>
          </cell>
          <cell r="V208">
            <v>2342.4</v>
          </cell>
          <cell r="W208">
            <v>-29</v>
          </cell>
          <cell r="X208">
            <v>-5660.8</v>
          </cell>
        </row>
        <row r="209">
          <cell r="A209">
            <v>2017</v>
          </cell>
          <cell r="B209">
            <v>5361</v>
          </cell>
          <cell r="C209" t="str">
            <v>DONAZZAN ANGELO</v>
          </cell>
          <cell r="D209">
            <v>42835</v>
          </cell>
          <cell r="E209" t="str">
            <v>4/PA</v>
          </cell>
          <cell r="F209">
            <v>42835</v>
          </cell>
          <cell r="G209">
            <v>4489.6000000000004</v>
          </cell>
          <cell r="H209">
            <v>4489.6000000000004</v>
          </cell>
          <cell r="I209">
            <v>0</v>
          </cell>
          <cell r="J209">
            <v>42837</v>
          </cell>
          <cell r="K209">
            <v>30</v>
          </cell>
          <cell r="L209">
            <v>42370</v>
          </cell>
          <cell r="M209">
            <v>42735</v>
          </cell>
          <cell r="N209">
            <v>0</v>
          </cell>
          <cell r="P209">
            <v>0</v>
          </cell>
          <cell r="Q209">
            <v>2</v>
          </cell>
          <cell r="R209" t="str">
            <v>S</v>
          </cell>
          <cell r="S209">
            <v>0</v>
          </cell>
          <cell r="T209">
            <v>2</v>
          </cell>
          <cell r="U209">
            <v>8979.2000000000007</v>
          </cell>
          <cell r="V209">
            <v>8979.2000000000007</v>
          </cell>
          <cell r="W209">
            <v>-28</v>
          </cell>
          <cell r="X209">
            <v>-125708.8</v>
          </cell>
        </row>
        <row r="210">
          <cell r="A210">
            <v>2017</v>
          </cell>
          <cell r="B210">
            <v>5305</v>
          </cell>
          <cell r="C210" t="str">
            <v>ELETTROTECNICA BASSANO</v>
          </cell>
          <cell r="D210">
            <v>42824</v>
          </cell>
          <cell r="E210" t="str">
            <v>01-gen</v>
          </cell>
          <cell r="F210">
            <v>42835</v>
          </cell>
          <cell r="G210">
            <v>298.89999999999998</v>
          </cell>
          <cell r="H210">
            <v>298.89999999999998</v>
          </cell>
          <cell r="I210">
            <v>0</v>
          </cell>
          <cell r="J210">
            <v>42837</v>
          </cell>
          <cell r="K210">
            <v>30</v>
          </cell>
          <cell r="L210">
            <v>42370</v>
          </cell>
          <cell r="M210">
            <v>42735</v>
          </cell>
          <cell r="N210">
            <v>0</v>
          </cell>
          <cell r="P210">
            <v>0</v>
          </cell>
          <cell r="Q210">
            <v>2</v>
          </cell>
          <cell r="R210" t="str">
            <v>S</v>
          </cell>
          <cell r="S210">
            <v>0</v>
          </cell>
          <cell r="T210">
            <v>13</v>
          </cell>
          <cell r="U210">
            <v>597.79999999999995</v>
          </cell>
          <cell r="V210">
            <v>3885.7</v>
          </cell>
          <cell r="W210">
            <v>-28</v>
          </cell>
          <cell r="X210">
            <v>-8369.2000000000007</v>
          </cell>
        </row>
        <row r="211">
          <cell r="A211">
            <v>2017</v>
          </cell>
          <cell r="B211">
            <v>5306</v>
          </cell>
          <cell r="C211" t="str">
            <v>ELETTROTECNICA BASSANO</v>
          </cell>
          <cell r="D211">
            <v>42824</v>
          </cell>
          <cell r="E211" t="str">
            <v>02-gen</v>
          </cell>
          <cell r="F211">
            <v>42835</v>
          </cell>
          <cell r="G211">
            <v>418.46</v>
          </cell>
          <cell r="H211">
            <v>418.46</v>
          </cell>
          <cell r="I211">
            <v>0</v>
          </cell>
          <cell r="J211">
            <v>42837</v>
          </cell>
          <cell r="K211">
            <v>30</v>
          </cell>
          <cell r="L211">
            <v>42370</v>
          </cell>
          <cell r="M211">
            <v>42735</v>
          </cell>
          <cell r="N211">
            <v>0</v>
          </cell>
          <cell r="P211">
            <v>0</v>
          </cell>
          <cell r="Q211">
            <v>2</v>
          </cell>
          <cell r="R211" t="str">
            <v>S</v>
          </cell>
          <cell r="S211">
            <v>0</v>
          </cell>
          <cell r="T211">
            <v>13</v>
          </cell>
          <cell r="U211">
            <v>836.92</v>
          </cell>
          <cell r="V211">
            <v>5439.98</v>
          </cell>
          <cell r="W211">
            <v>-28</v>
          </cell>
          <cell r="X211">
            <v>-11716.88</v>
          </cell>
        </row>
        <row r="212">
          <cell r="A212">
            <v>2017</v>
          </cell>
          <cell r="B212">
            <v>4832</v>
          </cell>
          <cell r="C212" t="str">
            <v>ENI SPA DIVISIONE</v>
          </cell>
          <cell r="D212">
            <v>42817</v>
          </cell>
          <cell r="E212" t="str">
            <v>E176011589</v>
          </cell>
          <cell r="F212">
            <v>42824</v>
          </cell>
          <cell r="G212">
            <v>17.46</v>
          </cell>
          <cell r="H212">
            <v>17.46</v>
          </cell>
          <cell r="I212">
            <v>0</v>
          </cell>
          <cell r="J212">
            <v>42837</v>
          </cell>
          <cell r="K212">
            <v>30</v>
          </cell>
          <cell r="L212">
            <v>42370</v>
          </cell>
          <cell r="M212">
            <v>42735</v>
          </cell>
          <cell r="N212">
            <v>0</v>
          </cell>
          <cell r="P212">
            <v>0</v>
          </cell>
          <cell r="Q212">
            <v>13</v>
          </cell>
          <cell r="R212" t="str">
            <v>S</v>
          </cell>
          <cell r="S212">
            <v>0</v>
          </cell>
          <cell r="T212">
            <v>20</v>
          </cell>
          <cell r="U212">
            <v>226.98</v>
          </cell>
          <cell r="V212">
            <v>349.2</v>
          </cell>
          <cell r="W212">
            <v>-17</v>
          </cell>
          <cell r="X212">
            <v>-296.82</v>
          </cell>
        </row>
        <row r="213">
          <cell r="A213">
            <v>2017</v>
          </cell>
          <cell r="B213">
            <v>4834</v>
          </cell>
          <cell r="C213" t="str">
            <v>FERRAMENTA MARCHIORI SNC</v>
          </cell>
          <cell r="D213">
            <v>42824</v>
          </cell>
          <cell r="E213" t="str">
            <v>PA-17-6</v>
          </cell>
          <cell r="F213">
            <v>42824</v>
          </cell>
          <cell r="G213">
            <v>360.12</v>
          </cell>
          <cell r="H213">
            <v>360.12</v>
          </cell>
          <cell r="I213">
            <v>0</v>
          </cell>
          <cell r="J213">
            <v>42837</v>
          </cell>
          <cell r="K213">
            <v>30</v>
          </cell>
          <cell r="L213">
            <v>42370</v>
          </cell>
          <cell r="M213">
            <v>42735</v>
          </cell>
          <cell r="N213">
            <v>0</v>
          </cell>
          <cell r="P213">
            <v>0</v>
          </cell>
          <cell r="Q213">
            <v>13</v>
          </cell>
          <cell r="R213" t="str">
            <v>S</v>
          </cell>
          <cell r="S213">
            <v>0</v>
          </cell>
          <cell r="T213">
            <v>13</v>
          </cell>
          <cell r="U213">
            <v>4681.5600000000004</v>
          </cell>
          <cell r="V213">
            <v>4681.5600000000004</v>
          </cell>
          <cell r="W213">
            <v>-17</v>
          </cell>
          <cell r="X213">
            <v>-6122.04</v>
          </cell>
        </row>
        <row r="214">
          <cell r="A214">
            <v>2017</v>
          </cell>
          <cell r="B214">
            <v>5256</v>
          </cell>
          <cell r="C214" t="str">
            <v>CLEAN PLANET COOPERATIVA SOCIALE</v>
          </cell>
          <cell r="D214">
            <v>42825</v>
          </cell>
          <cell r="E214" t="str">
            <v>26</v>
          </cell>
          <cell r="F214">
            <v>42832</v>
          </cell>
          <cell r="G214">
            <v>2531.5</v>
          </cell>
          <cell r="H214">
            <v>2531.5</v>
          </cell>
          <cell r="I214">
            <v>0</v>
          </cell>
          <cell r="J214">
            <v>42836</v>
          </cell>
          <cell r="K214">
            <v>30</v>
          </cell>
          <cell r="L214">
            <v>42370</v>
          </cell>
          <cell r="M214">
            <v>42735</v>
          </cell>
          <cell r="N214">
            <v>0</v>
          </cell>
          <cell r="P214">
            <v>0</v>
          </cell>
          <cell r="Q214">
            <v>4</v>
          </cell>
          <cell r="R214" t="str">
            <v>S</v>
          </cell>
          <cell r="S214">
            <v>0</v>
          </cell>
          <cell r="T214">
            <v>11</v>
          </cell>
          <cell r="U214">
            <v>10126</v>
          </cell>
          <cell r="V214">
            <v>27846.5</v>
          </cell>
          <cell r="W214">
            <v>-26</v>
          </cell>
          <cell r="X214">
            <v>-65819</v>
          </cell>
        </row>
        <row r="215">
          <cell r="A215">
            <v>2016</v>
          </cell>
          <cell r="B215">
            <v>4831</v>
          </cell>
          <cell r="C215" t="str">
            <v>COOP."SERV.SOCIALI LA GOCCIA"</v>
          </cell>
          <cell r="D215">
            <v>42814</v>
          </cell>
          <cell r="E215" t="str">
            <v>120/PA</v>
          </cell>
          <cell r="F215">
            <v>42824</v>
          </cell>
          <cell r="G215">
            <v>8369.57</v>
          </cell>
          <cell r="H215">
            <v>8369.57</v>
          </cell>
          <cell r="I215">
            <v>0</v>
          </cell>
          <cell r="J215">
            <v>42836</v>
          </cell>
          <cell r="K215">
            <v>30</v>
          </cell>
          <cell r="L215">
            <v>42370</v>
          </cell>
          <cell r="M215">
            <v>42735</v>
          </cell>
          <cell r="N215">
            <v>0</v>
          </cell>
          <cell r="P215">
            <v>0</v>
          </cell>
          <cell r="Q215">
            <v>12</v>
          </cell>
          <cell r="R215" t="str">
            <v>S</v>
          </cell>
          <cell r="S215">
            <v>0</v>
          </cell>
          <cell r="T215">
            <v>22</v>
          </cell>
          <cell r="U215">
            <v>100434.84</v>
          </cell>
          <cell r="V215">
            <v>184130.54</v>
          </cell>
          <cell r="W215">
            <v>-18</v>
          </cell>
          <cell r="X215">
            <v>-150652.26</v>
          </cell>
        </row>
        <row r="216">
          <cell r="A216">
            <v>2017</v>
          </cell>
          <cell r="B216">
            <v>5359</v>
          </cell>
          <cell r="C216" t="str">
            <v>ELPO GMBH SRL</v>
          </cell>
          <cell r="D216">
            <v>42825</v>
          </cell>
          <cell r="E216" t="str">
            <v>7/1770147</v>
          </cell>
          <cell r="F216">
            <v>42835</v>
          </cell>
          <cell r="G216">
            <v>36742.5</v>
          </cell>
          <cell r="H216">
            <v>36742.5</v>
          </cell>
          <cell r="I216">
            <v>0</v>
          </cell>
          <cell r="J216">
            <v>42836</v>
          </cell>
          <cell r="K216">
            <v>30</v>
          </cell>
          <cell r="L216">
            <v>42370</v>
          </cell>
          <cell r="M216">
            <v>42735</v>
          </cell>
          <cell r="N216">
            <v>0</v>
          </cell>
          <cell r="P216">
            <v>0</v>
          </cell>
          <cell r="Q216">
            <v>1</v>
          </cell>
          <cell r="R216" t="str">
            <v>S</v>
          </cell>
          <cell r="S216">
            <v>0</v>
          </cell>
          <cell r="T216">
            <v>11</v>
          </cell>
          <cell r="U216">
            <v>36742.5</v>
          </cell>
          <cell r="V216">
            <v>404167.5</v>
          </cell>
          <cell r="W216">
            <v>-29</v>
          </cell>
          <cell r="X216">
            <v>-1065532.5</v>
          </cell>
        </row>
        <row r="217">
          <cell r="A217">
            <v>2017</v>
          </cell>
          <cell r="B217">
            <v>5358</v>
          </cell>
          <cell r="C217" t="str">
            <v>ELPO GMBH SRL</v>
          </cell>
          <cell r="D217">
            <v>42825</v>
          </cell>
          <cell r="E217" t="str">
            <v>7/1770148</v>
          </cell>
          <cell r="F217">
            <v>42835</v>
          </cell>
          <cell r="G217">
            <v>45768.81</v>
          </cell>
          <cell r="H217">
            <v>45768.81</v>
          </cell>
          <cell r="I217">
            <v>0</v>
          </cell>
          <cell r="J217">
            <v>42836</v>
          </cell>
          <cell r="K217">
            <v>30</v>
          </cell>
          <cell r="L217">
            <v>42370</v>
          </cell>
          <cell r="M217">
            <v>42735</v>
          </cell>
          <cell r="N217">
            <v>0</v>
          </cell>
          <cell r="P217">
            <v>0</v>
          </cell>
          <cell r="Q217">
            <v>1</v>
          </cell>
          <cell r="R217" t="str">
            <v>S</v>
          </cell>
          <cell r="S217">
            <v>0</v>
          </cell>
          <cell r="T217">
            <v>11</v>
          </cell>
          <cell r="U217">
            <v>45768.81</v>
          </cell>
          <cell r="V217">
            <v>503456.91</v>
          </cell>
          <cell r="W217">
            <v>-29</v>
          </cell>
          <cell r="X217">
            <v>-1327295.49</v>
          </cell>
        </row>
        <row r="218">
          <cell r="A218">
            <v>2017</v>
          </cell>
          <cell r="B218">
            <v>5274</v>
          </cell>
          <cell r="C218" t="str">
            <v>GESINT SRL</v>
          </cell>
          <cell r="D218">
            <v>42825</v>
          </cell>
          <cell r="E218" t="str">
            <v>502_2017</v>
          </cell>
          <cell r="F218">
            <v>42832</v>
          </cell>
          <cell r="G218">
            <v>390.4</v>
          </cell>
          <cell r="H218">
            <v>390.4</v>
          </cell>
          <cell r="I218">
            <v>0</v>
          </cell>
          <cell r="J218">
            <v>42836</v>
          </cell>
          <cell r="K218">
            <v>30</v>
          </cell>
          <cell r="L218">
            <v>42370</v>
          </cell>
          <cell r="M218">
            <v>42735</v>
          </cell>
          <cell r="N218">
            <v>0</v>
          </cell>
          <cell r="P218">
            <v>0</v>
          </cell>
          <cell r="Q218">
            <v>4</v>
          </cell>
          <cell r="R218" t="str">
            <v>S</v>
          </cell>
          <cell r="S218">
            <v>0</v>
          </cell>
          <cell r="T218">
            <v>11</v>
          </cell>
          <cell r="U218">
            <v>1561.6</v>
          </cell>
          <cell r="V218">
            <v>4294.3999999999996</v>
          </cell>
          <cell r="W218">
            <v>-26</v>
          </cell>
          <cell r="X218">
            <v>-10150.4</v>
          </cell>
        </row>
        <row r="219">
          <cell r="A219">
            <v>2017</v>
          </cell>
          <cell r="B219">
            <v>4014</v>
          </cell>
          <cell r="C219" t="str">
            <v>ING Bank N.V. - Milan Branch</v>
          </cell>
          <cell r="D219">
            <v>42802</v>
          </cell>
          <cell r="E219" t="str">
            <v>V2P/17000044</v>
          </cell>
          <cell r="F219">
            <v>42809</v>
          </cell>
          <cell r="G219">
            <v>13783.81</v>
          </cell>
          <cell r="H219">
            <v>9972.2099999999991</v>
          </cell>
          <cell r="I219">
            <v>3811.6</v>
          </cell>
          <cell r="J219">
            <v>42836</v>
          </cell>
          <cell r="K219">
            <v>30</v>
          </cell>
          <cell r="L219">
            <v>42370</v>
          </cell>
          <cell r="M219">
            <v>42735</v>
          </cell>
          <cell r="N219">
            <v>0</v>
          </cell>
          <cell r="P219">
            <v>0</v>
          </cell>
          <cell r="Q219">
            <v>0</v>
          </cell>
          <cell r="R219" t="str">
            <v>N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2017</v>
          </cell>
          <cell r="B220">
            <v>5187</v>
          </cell>
          <cell r="C220" t="str">
            <v>IRCO SRL</v>
          </cell>
          <cell r="D220">
            <v>42825</v>
          </cell>
          <cell r="E220" t="str">
            <v>3</v>
          </cell>
          <cell r="F220">
            <v>42831</v>
          </cell>
          <cell r="G220">
            <v>168.93</v>
          </cell>
          <cell r="H220">
            <v>168.93</v>
          </cell>
          <cell r="I220">
            <v>0</v>
          </cell>
          <cell r="J220">
            <v>42836</v>
          </cell>
          <cell r="K220">
            <v>30</v>
          </cell>
          <cell r="L220">
            <v>42370</v>
          </cell>
          <cell r="M220">
            <v>42735</v>
          </cell>
          <cell r="N220">
            <v>0</v>
          </cell>
          <cell r="P220">
            <v>0</v>
          </cell>
          <cell r="Q220">
            <v>5</v>
          </cell>
          <cell r="R220" t="str">
            <v>S</v>
          </cell>
          <cell r="S220">
            <v>0</v>
          </cell>
          <cell r="T220">
            <v>11</v>
          </cell>
          <cell r="U220">
            <v>844.65</v>
          </cell>
          <cell r="V220">
            <v>1858.23</v>
          </cell>
          <cell r="W220">
            <v>-25</v>
          </cell>
          <cell r="X220">
            <v>-4223.25</v>
          </cell>
        </row>
        <row r="221">
          <cell r="A221">
            <v>2017</v>
          </cell>
          <cell r="B221">
            <v>4713</v>
          </cell>
          <cell r="C221" t="str">
            <v>MEDICASL DI LUCA STEFFAN</v>
          </cell>
          <cell r="D221">
            <v>42822</v>
          </cell>
          <cell r="E221" t="str">
            <v>nov-17</v>
          </cell>
          <cell r="F221">
            <v>42823</v>
          </cell>
          <cell r="G221">
            <v>595.36</v>
          </cell>
          <cell r="H221">
            <v>595.36</v>
          </cell>
          <cell r="I221">
            <v>0</v>
          </cell>
          <cell r="J221">
            <v>42836</v>
          </cell>
          <cell r="K221">
            <v>30</v>
          </cell>
          <cell r="L221">
            <v>42370</v>
          </cell>
          <cell r="M221">
            <v>42735</v>
          </cell>
          <cell r="N221">
            <v>0</v>
          </cell>
          <cell r="P221">
            <v>0</v>
          </cell>
          <cell r="Q221">
            <v>13</v>
          </cell>
          <cell r="R221" t="str">
            <v>S</v>
          </cell>
          <cell r="S221">
            <v>0</v>
          </cell>
          <cell r="T221">
            <v>14</v>
          </cell>
          <cell r="U221">
            <v>7739.68</v>
          </cell>
          <cell r="V221">
            <v>8335.0400000000009</v>
          </cell>
          <cell r="W221">
            <v>-17</v>
          </cell>
          <cell r="X221">
            <v>-10121.120000000001</v>
          </cell>
        </row>
        <row r="222">
          <cell r="A222">
            <v>2017</v>
          </cell>
          <cell r="B222">
            <v>4954</v>
          </cell>
          <cell r="C222" t="str">
            <v>MIATELLO SRL</v>
          </cell>
          <cell r="D222">
            <v>42794</v>
          </cell>
          <cell r="E222" t="str">
            <v>11/E</v>
          </cell>
          <cell r="F222">
            <v>42828</v>
          </cell>
          <cell r="G222">
            <v>2487.58</v>
          </cell>
          <cell r="H222">
            <v>2487.58</v>
          </cell>
          <cell r="I222">
            <v>0</v>
          </cell>
          <cell r="J222">
            <v>42836</v>
          </cell>
          <cell r="K222">
            <v>30</v>
          </cell>
          <cell r="L222">
            <v>42370</v>
          </cell>
          <cell r="M222">
            <v>42735</v>
          </cell>
          <cell r="N222">
            <v>0</v>
          </cell>
          <cell r="P222">
            <v>0</v>
          </cell>
          <cell r="Q222">
            <v>8</v>
          </cell>
          <cell r="R222" t="str">
            <v>S</v>
          </cell>
          <cell r="S222">
            <v>0</v>
          </cell>
          <cell r="T222">
            <v>42</v>
          </cell>
          <cell r="U222">
            <v>19900.64</v>
          </cell>
          <cell r="V222">
            <v>104478.36</v>
          </cell>
          <cell r="W222">
            <v>-22</v>
          </cell>
          <cell r="X222">
            <v>-54726.76</v>
          </cell>
        </row>
        <row r="223">
          <cell r="A223">
            <v>2016</v>
          </cell>
          <cell r="B223">
            <v>4279</v>
          </cell>
          <cell r="C223" t="str">
            <v>OLIVETTI SPA</v>
          </cell>
          <cell r="D223">
            <v>42810</v>
          </cell>
          <cell r="E223" t="str">
            <v>4985</v>
          </cell>
          <cell r="F223">
            <v>42815</v>
          </cell>
          <cell r="G223">
            <v>65.650000000000006</v>
          </cell>
          <cell r="H223">
            <v>65.650000000000006</v>
          </cell>
          <cell r="I223">
            <v>0</v>
          </cell>
          <cell r="J223">
            <v>42836</v>
          </cell>
          <cell r="K223">
            <v>30</v>
          </cell>
          <cell r="L223">
            <v>42370</v>
          </cell>
          <cell r="M223">
            <v>42735</v>
          </cell>
          <cell r="N223">
            <v>0</v>
          </cell>
          <cell r="P223">
            <v>0</v>
          </cell>
          <cell r="Q223">
            <v>21</v>
          </cell>
          <cell r="R223" t="str">
            <v>S</v>
          </cell>
          <cell r="S223">
            <v>0</v>
          </cell>
          <cell r="T223">
            <v>26</v>
          </cell>
          <cell r="U223">
            <v>1378.65</v>
          </cell>
          <cell r="V223">
            <v>1706.9</v>
          </cell>
          <cell r="W223">
            <v>-9</v>
          </cell>
          <cell r="X223">
            <v>-590.85</v>
          </cell>
        </row>
        <row r="224">
          <cell r="A224">
            <v>2017</v>
          </cell>
          <cell r="B224">
            <v>5102</v>
          </cell>
          <cell r="C224" t="str">
            <v>OLIVETTI SPA</v>
          </cell>
          <cell r="D224">
            <v>42825</v>
          </cell>
          <cell r="E224" t="str">
            <v>1137901373</v>
          </cell>
          <cell r="F224">
            <v>42830</v>
          </cell>
          <cell r="G224">
            <v>1039.44</v>
          </cell>
          <cell r="H224">
            <v>1039.44</v>
          </cell>
          <cell r="I224">
            <v>0</v>
          </cell>
          <cell r="J224">
            <v>42836</v>
          </cell>
          <cell r="K224">
            <v>30</v>
          </cell>
          <cell r="L224">
            <v>42370</v>
          </cell>
          <cell r="M224">
            <v>42735</v>
          </cell>
          <cell r="N224">
            <v>0</v>
          </cell>
          <cell r="P224">
            <v>0</v>
          </cell>
          <cell r="Q224">
            <v>6</v>
          </cell>
          <cell r="R224" t="str">
            <v>S</v>
          </cell>
          <cell r="S224">
            <v>0</v>
          </cell>
          <cell r="T224">
            <v>11</v>
          </cell>
          <cell r="U224">
            <v>6236.64</v>
          </cell>
          <cell r="V224">
            <v>11433.84</v>
          </cell>
          <cell r="W224">
            <v>-24</v>
          </cell>
          <cell r="X224">
            <v>-24946.560000000001</v>
          </cell>
        </row>
        <row r="225">
          <cell r="A225">
            <v>2017</v>
          </cell>
          <cell r="B225">
            <v>5104</v>
          </cell>
          <cell r="C225" t="str">
            <v>RANGERS SRL</v>
          </cell>
          <cell r="D225">
            <v>42826</v>
          </cell>
          <cell r="E225" t="str">
            <v>1757/VPA</v>
          </cell>
          <cell r="F225">
            <v>42830</v>
          </cell>
          <cell r="G225">
            <v>305</v>
          </cell>
          <cell r="H225">
            <v>305</v>
          </cell>
          <cell r="I225">
            <v>0</v>
          </cell>
          <cell r="J225">
            <v>42836</v>
          </cell>
          <cell r="K225">
            <v>30</v>
          </cell>
          <cell r="L225">
            <v>42370</v>
          </cell>
          <cell r="M225">
            <v>42735</v>
          </cell>
          <cell r="N225">
            <v>0</v>
          </cell>
          <cell r="P225">
            <v>0</v>
          </cell>
          <cell r="Q225">
            <v>6</v>
          </cell>
          <cell r="R225" t="str">
            <v>S</v>
          </cell>
          <cell r="S225">
            <v>0</v>
          </cell>
          <cell r="T225">
            <v>10</v>
          </cell>
          <cell r="U225">
            <v>1830</v>
          </cell>
          <cell r="V225">
            <v>3050</v>
          </cell>
          <cell r="W225">
            <v>-24</v>
          </cell>
          <cell r="X225">
            <v>-7320</v>
          </cell>
        </row>
        <row r="226">
          <cell r="A226">
            <v>2017</v>
          </cell>
          <cell r="B226">
            <v>5185</v>
          </cell>
          <cell r="C226" t="str">
            <v>VIAGGI REBELLATO DI G. REBELLATO &amp; C. SNC</v>
          </cell>
          <cell r="D226">
            <v>42830</v>
          </cell>
          <cell r="E226" t="str">
            <v>36/PA</v>
          </cell>
          <cell r="F226">
            <v>42831</v>
          </cell>
          <cell r="G226">
            <v>11304.43</v>
          </cell>
          <cell r="H226">
            <v>11304.43</v>
          </cell>
          <cell r="I226">
            <v>0</v>
          </cell>
          <cell r="J226">
            <v>42836</v>
          </cell>
          <cell r="K226">
            <v>30</v>
          </cell>
          <cell r="L226">
            <v>42370</v>
          </cell>
          <cell r="M226">
            <v>42735</v>
          </cell>
          <cell r="N226">
            <v>0</v>
          </cell>
          <cell r="P226">
            <v>0</v>
          </cell>
          <cell r="Q226">
            <v>5</v>
          </cell>
          <cell r="R226" t="str">
            <v>S</v>
          </cell>
          <cell r="S226">
            <v>0</v>
          </cell>
          <cell r="T226">
            <v>6</v>
          </cell>
          <cell r="U226">
            <v>56522.15</v>
          </cell>
          <cell r="V226">
            <v>67826.58</v>
          </cell>
          <cell r="W226">
            <v>-25</v>
          </cell>
          <cell r="X226">
            <v>-282610.75</v>
          </cell>
        </row>
        <row r="227">
          <cell r="A227">
            <v>2017</v>
          </cell>
          <cell r="B227">
            <v>5184</v>
          </cell>
          <cell r="C227" t="str">
            <v>VIAGGI REBELLATO DI G. REBELLATO &amp; C. SNC</v>
          </cell>
          <cell r="D227">
            <v>42830</v>
          </cell>
          <cell r="E227" t="str">
            <v>37/PA</v>
          </cell>
          <cell r="F227">
            <v>42831</v>
          </cell>
          <cell r="G227">
            <v>1804</v>
          </cell>
          <cell r="H227">
            <v>1804</v>
          </cell>
          <cell r="I227">
            <v>0</v>
          </cell>
          <cell r="J227">
            <v>42836</v>
          </cell>
          <cell r="K227">
            <v>30</v>
          </cell>
          <cell r="L227">
            <v>42370</v>
          </cell>
          <cell r="M227">
            <v>42735</v>
          </cell>
          <cell r="N227">
            <v>0</v>
          </cell>
          <cell r="P227">
            <v>0</v>
          </cell>
          <cell r="Q227">
            <v>5</v>
          </cell>
          <cell r="R227" t="str">
            <v>S</v>
          </cell>
          <cell r="S227">
            <v>0</v>
          </cell>
          <cell r="T227">
            <v>6</v>
          </cell>
          <cell r="U227">
            <v>9020</v>
          </cell>
          <cell r="V227">
            <v>10824</v>
          </cell>
          <cell r="W227">
            <v>-25</v>
          </cell>
          <cell r="X227">
            <v>-45100</v>
          </cell>
        </row>
        <row r="228">
          <cell r="A228">
            <v>2016</v>
          </cell>
          <cell r="B228">
            <v>4715</v>
          </cell>
          <cell r="C228" t="str">
            <v>ACTS INFORMATICA</v>
          </cell>
          <cell r="D228">
            <v>42664</v>
          </cell>
          <cell r="E228" t="str">
            <v>36/pa</v>
          </cell>
          <cell r="F228">
            <v>42823</v>
          </cell>
          <cell r="G228">
            <v>1098</v>
          </cell>
          <cell r="H228">
            <v>1098</v>
          </cell>
          <cell r="I228">
            <v>0</v>
          </cell>
          <cell r="J228">
            <v>42829</v>
          </cell>
          <cell r="K228">
            <v>30</v>
          </cell>
          <cell r="L228">
            <v>42370</v>
          </cell>
          <cell r="M228">
            <v>42735</v>
          </cell>
          <cell r="N228">
            <v>0</v>
          </cell>
          <cell r="P228">
            <v>0</v>
          </cell>
          <cell r="Q228">
            <v>6</v>
          </cell>
          <cell r="R228" t="str">
            <v>S</v>
          </cell>
          <cell r="S228">
            <v>0</v>
          </cell>
          <cell r="T228">
            <v>165</v>
          </cell>
          <cell r="U228">
            <v>6588</v>
          </cell>
          <cell r="V228">
            <v>181170</v>
          </cell>
          <cell r="W228">
            <v>-24</v>
          </cell>
          <cell r="X228">
            <v>-26352</v>
          </cell>
        </row>
        <row r="229">
          <cell r="A229">
            <v>2017</v>
          </cell>
          <cell r="B229">
            <v>4833</v>
          </cell>
          <cell r="C229" t="str">
            <v>DUE UFFICIO SRL</v>
          </cell>
          <cell r="D229">
            <v>42824</v>
          </cell>
          <cell r="E229" t="str">
            <v>41/</v>
          </cell>
          <cell r="F229">
            <v>42824</v>
          </cell>
          <cell r="G229">
            <v>232.41</v>
          </cell>
          <cell r="H229">
            <v>232.41</v>
          </cell>
          <cell r="I229">
            <v>0</v>
          </cell>
          <cell r="J229">
            <v>42829</v>
          </cell>
          <cell r="K229">
            <v>30</v>
          </cell>
          <cell r="L229">
            <v>42370</v>
          </cell>
          <cell r="M229">
            <v>42735</v>
          </cell>
          <cell r="N229">
            <v>0</v>
          </cell>
          <cell r="P229">
            <v>0</v>
          </cell>
          <cell r="Q229">
            <v>5</v>
          </cell>
          <cell r="R229" t="str">
            <v>S</v>
          </cell>
          <cell r="S229">
            <v>0</v>
          </cell>
          <cell r="T229">
            <v>5</v>
          </cell>
          <cell r="U229">
            <v>1162.05</v>
          </cell>
          <cell r="V229">
            <v>1162.05</v>
          </cell>
          <cell r="W229">
            <v>-25</v>
          </cell>
          <cell r="X229">
            <v>-5810.25</v>
          </cell>
        </row>
        <row r="230">
          <cell r="A230">
            <v>2017</v>
          </cell>
          <cell r="B230">
            <v>4203</v>
          </cell>
          <cell r="C230" t="str">
            <v>Energrid SpA</v>
          </cell>
          <cell r="D230">
            <v>42805</v>
          </cell>
          <cell r="E230" t="str">
            <v>174006130</v>
          </cell>
          <cell r="F230">
            <v>42814</v>
          </cell>
          <cell r="G230">
            <v>3482.75</v>
          </cell>
          <cell r="H230">
            <v>3482.75</v>
          </cell>
          <cell r="I230">
            <v>0</v>
          </cell>
          <cell r="J230">
            <v>42829</v>
          </cell>
          <cell r="K230">
            <v>30</v>
          </cell>
          <cell r="L230">
            <v>42370</v>
          </cell>
          <cell r="M230">
            <v>42735</v>
          </cell>
          <cell r="N230">
            <v>0</v>
          </cell>
          <cell r="P230">
            <v>0</v>
          </cell>
          <cell r="Q230">
            <v>15</v>
          </cell>
          <cell r="R230" t="str">
            <v>S</v>
          </cell>
          <cell r="S230">
            <v>0</v>
          </cell>
          <cell r="T230">
            <v>24</v>
          </cell>
          <cell r="U230">
            <v>52241.25</v>
          </cell>
          <cell r="V230">
            <v>83586</v>
          </cell>
          <cell r="W230">
            <v>-15</v>
          </cell>
          <cell r="X230">
            <v>-52241.25</v>
          </cell>
        </row>
        <row r="231">
          <cell r="A231">
            <v>2017</v>
          </cell>
          <cell r="B231">
            <v>4201</v>
          </cell>
          <cell r="C231" t="str">
            <v>Energrid SpA</v>
          </cell>
          <cell r="D231">
            <v>42805</v>
          </cell>
          <cell r="E231" t="str">
            <v>174006610</v>
          </cell>
          <cell r="F231">
            <v>42814</v>
          </cell>
          <cell r="G231">
            <v>2972.55</v>
          </cell>
          <cell r="H231">
            <v>2972.55</v>
          </cell>
          <cell r="I231">
            <v>0</v>
          </cell>
          <cell r="J231">
            <v>42829</v>
          </cell>
          <cell r="K231">
            <v>30</v>
          </cell>
          <cell r="L231">
            <v>42370</v>
          </cell>
          <cell r="M231">
            <v>42735</v>
          </cell>
          <cell r="N231">
            <v>0</v>
          </cell>
          <cell r="P231">
            <v>0</v>
          </cell>
          <cell r="Q231">
            <v>15</v>
          </cell>
          <cell r="R231" t="str">
            <v>S</v>
          </cell>
          <cell r="S231">
            <v>0</v>
          </cell>
          <cell r="T231">
            <v>24</v>
          </cell>
          <cell r="U231">
            <v>44588.25</v>
          </cell>
          <cell r="V231">
            <v>71341.2</v>
          </cell>
          <cell r="W231">
            <v>-15</v>
          </cell>
          <cell r="X231">
            <v>-44588.25</v>
          </cell>
        </row>
        <row r="232">
          <cell r="A232">
            <v>2017</v>
          </cell>
          <cell r="B232">
            <v>4205</v>
          </cell>
          <cell r="C232" t="str">
            <v>Energrid SpA</v>
          </cell>
          <cell r="D232">
            <v>42805</v>
          </cell>
          <cell r="E232" t="str">
            <v>174006966</v>
          </cell>
          <cell r="F232">
            <v>42814</v>
          </cell>
          <cell r="G232">
            <v>10563.05</v>
          </cell>
          <cell r="H232">
            <v>10563.05</v>
          </cell>
          <cell r="I232">
            <v>0</v>
          </cell>
          <cell r="J232">
            <v>42829</v>
          </cell>
          <cell r="K232">
            <v>30</v>
          </cell>
          <cell r="L232">
            <v>42370</v>
          </cell>
          <cell r="M232">
            <v>42735</v>
          </cell>
          <cell r="N232">
            <v>0</v>
          </cell>
          <cell r="P232">
            <v>0</v>
          </cell>
          <cell r="Q232">
            <v>15</v>
          </cell>
          <cell r="R232" t="str">
            <v>S</v>
          </cell>
          <cell r="S232">
            <v>0</v>
          </cell>
          <cell r="T232">
            <v>24</v>
          </cell>
          <cell r="U232">
            <v>158445.75</v>
          </cell>
          <cell r="V232">
            <v>253513.2</v>
          </cell>
          <cell r="W232">
            <v>-15</v>
          </cell>
          <cell r="X232">
            <v>-158445.75</v>
          </cell>
        </row>
        <row r="233">
          <cell r="A233">
            <v>2017</v>
          </cell>
          <cell r="B233">
            <v>4195</v>
          </cell>
          <cell r="C233" t="str">
            <v>Energrid SpA</v>
          </cell>
          <cell r="D233">
            <v>42811</v>
          </cell>
          <cell r="E233" t="str">
            <v>176001317</v>
          </cell>
          <cell r="F233">
            <v>42814</v>
          </cell>
          <cell r="G233">
            <v>2540.19</v>
          </cell>
          <cell r="H233">
            <v>2540.19</v>
          </cell>
          <cell r="I233">
            <v>0</v>
          </cell>
          <cell r="J233">
            <v>42829</v>
          </cell>
          <cell r="K233">
            <v>30</v>
          </cell>
          <cell r="L233">
            <v>42370</v>
          </cell>
          <cell r="M233">
            <v>42735</v>
          </cell>
          <cell r="N233">
            <v>0</v>
          </cell>
          <cell r="P233">
            <v>0</v>
          </cell>
          <cell r="Q233">
            <v>15</v>
          </cell>
          <cell r="R233" t="str">
            <v>S</v>
          </cell>
          <cell r="S233">
            <v>0</v>
          </cell>
          <cell r="T233">
            <v>18</v>
          </cell>
          <cell r="U233">
            <v>38102.85</v>
          </cell>
          <cell r="V233">
            <v>45723.42</v>
          </cell>
          <cell r="W233">
            <v>-15</v>
          </cell>
          <cell r="X233">
            <v>-38102.85</v>
          </cell>
        </row>
        <row r="234">
          <cell r="A234">
            <v>2017</v>
          </cell>
          <cell r="B234">
            <v>3089</v>
          </cell>
          <cell r="C234" t="str">
            <v>ETRA SPA</v>
          </cell>
          <cell r="D234">
            <v>42788</v>
          </cell>
          <cell r="E234" t="str">
            <v>5001336</v>
          </cell>
          <cell r="F234">
            <v>42790</v>
          </cell>
          <cell r="G234">
            <v>81.08</v>
          </cell>
          <cell r="H234">
            <v>81.08</v>
          </cell>
          <cell r="I234">
            <v>0</v>
          </cell>
          <cell r="J234">
            <v>42829</v>
          </cell>
          <cell r="K234">
            <v>30</v>
          </cell>
          <cell r="L234">
            <v>42370</v>
          </cell>
          <cell r="M234">
            <v>42735</v>
          </cell>
          <cell r="N234">
            <v>0</v>
          </cell>
          <cell r="P234">
            <v>0</v>
          </cell>
          <cell r="Q234">
            <v>39</v>
          </cell>
          <cell r="R234" t="str">
            <v>S</v>
          </cell>
          <cell r="S234">
            <v>0</v>
          </cell>
          <cell r="T234">
            <v>41</v>
          </cell>
          <cell r="U234">
            <v>3162.12</v>
          </cell>
          <cell r="V234">
            <v>3324.28</v>
          </cell>
          <cell r="W234">
            <v>9</v>
          </cell>
          <cell r="X234">
            <v>729.72</v>
          </cell>
        </row>
        <row r="235">
          <cell r="A235">
            <v>2017</v>
          </cell>
          <cell r="B235">
            <v>3090</v>
          </cell>
          <cell r="C235" t="str">
            <v>ETRA SPA</v>
          </cell>
          <cell r="D235">
            <v>42789</v>
          </cell>
          <cell r="E235" t="str">
            <v>5001338</v>
          </cell>
          <cell r="F235">
            <v>42790</v>
          </cell>
          <cell r="G235">
            <v>20.99</v>
          </cell>
          <cell r="H235">
            <v>20.99</v>
          </cell>
          <cell r="I235">
            <v>0</v>
          </cell>
          <cell r="J235">
            <v>42829</v>
          </cell>
          <cell r="K235">
            <v>30</v>
          </cell>
          <cell r="L235">
            <v>42370</v>
          </cell>
          <cell r="M235">
            <v>42735</v>
          </cell>
          <cell r="N235">
            <v>0</v>
          </cell>
          <cell r="P235">
            <v>0</v>
          </cell>
          <cell r="Q235">
            <v>39</v>
          </cell>
          <cell r="R235" t="str">
            <v>S</v>
          </cell>
          <cell r="S235">
            <v>0</v>
          </cell>
          <cell r="T235">
            <v>40</v>
          </cell>
          <cell r="U235">
            <v>818.61</v>
          </cell>
          <cell r="V235">
            <v>839.6</v>
          </cell>
          <cell r="W235">
            <v>9</v>
          </cell>
          <cell r="X235">
            <v>188.91</v>
          </cell>
        </row>
      </sheetData>
      <sheetData sheetId="7">
        <row r="2">
          <cell r="J2" t="str">
            <v>pagato_totale</v>
          </cell>
          <cell r="K2" t="str">
            <v>codice_siope</v>
          </cell>
          <cell r="L2" t="str">
            <v>dt_pag</v>
          </cell>
          <cell r="M2" t="str">
            <v>dt_pag</v>
          </cell>
          <cell r="O2" t="str">
            <v>numerogiorni</v>
          </cell>
          <cell r="P2" t="str">
            <v>numerogiorni</v>
          </cell>
          <cell r="Q2" t="str">
            <v>pagato_totale</v>
          </cell>
          <cell r="R2" t="str">
            <v>codice_siope</v>
          </cell>
          <cell r="S2" t="str">
            <v>dt_pag</v>
          </cell>
          <cell r="T2" t="str">
            <v>dt_pag</v>
          </cell>
          <cell r="V2" t="str">
            <v>numerogiorni</v>
          </cell>
          <cell r="W2" t="str">
            <v>numerogiorni</v>
          </cell>
          <cell r="X2" t="str">
            <v>pagato_totale</v>
          </cell>
          <cell r="Y2" t="str">
            <v>codice_siope</v>
          </cell>
          <cell r="Z2" t="str">
            <v>dt_pag</v>
          </cell>
          <cell r="AA2" t="str">
            <v>dt_pag</v>
          </cell>
          <cell r="AC2" t="str">
            <v>numerogiorni</v>
          </cell>
          <cell r="AD2" t="str">
            <v>numerogiorni</v>
          </cell>
          <cell r="AE2" t="str">
            <v>pagato_totale</v>
          </cell>
          <cell r="AF2" t="str">
            <v>codice_siope</v>
          </cell>
          <cell r="AG2" t="str">
            <v>dt_pag</v>
          </cell>
          <cell r="AH2" t="str">
            <v>dt_pag</v>
          </cell>
          <cell r="AJ2" t="str">
            <v>numerogiorni</v>
          </cell>
          <cell r="AK2" t="str">
            <v>numerogiorni</v>
          </cell>
          <cell r="AL2" t="str">
            <v>pagato_totale</v>
          </cell>
          <cell r="AM2" t="str">
            <v>codice_siope</v>
          </cell>
          <cell r="AN2" t="str">
            <v>dt_pag</v>
          </cell>
          <cell r="AO2" t="str">
            <v>dt_pag</v>
          </cell>
          <cell r="AQ2" t="str">
            <v>pagato_totale</v>
          </cell>
          <cell r="AR2" t="str">
            <v>codice_siope</v>
          </cell>
          <cell r="AS2" t="str">
            <v>dt_pag</v>
          </cell>
          <cell r="AT2" t="str">
            <v>dt_pag</v>
          </cell>
        </row>
        <row r="3">
          <cell r="J3" t="str">
            <v>S</v>
          </cell>
          <cell r="L3" t="str">
            <v>&gt;=01/04/2017</v>
          </cell>
          <cell r="M3" t="str">
            <v>&lt;=30/06/2017</v>
          </cell>
          <cell r="O3" t="str">
            <v>&gt;= 0</v>
          </cell>
          <cell r="P3" t="str">
            <v>&lt;= 30</v>
          </cell>
          <cell r="Q3" t="str">
            <v>S</v>
          </cell>
          <cell r="S3" t="str">
            <v>&gt;=01/04/2017</v>
          </cell>
          <cell r="T3" t="str">
            <v>&lt;=30/06/2017</v>
          </cell>
          <cell r="V3" t="str">
            <v>&gt; 30</v>
          </cell>
          <cell r="W3" t="str">
            <v>&lt;= 60</v>
          </cell>
          <cell r="X3" t="str">
            <v>S</v>
          </cell>
          <cell r="Z3" t="str">
            <v>&gt;=01/04/2017</v>
          </cell>
          <cell r="AA3" t="str">
            <v>&lt;=30/06/2017</v>
          </cell>
          <cell r="AC3" t="str">
            <v>&gt; 60</v>
          </cell>
          <cell r="AD3" t="str">
            <v>&lt;= 90</v>
          </cell>
          <cell r="AE3" t="str">
            <v>S</v>
          </cell>
          <cell r="AG3" t="str">
            <v>&gt;=01/04/2017</v>
          </cell>
          <cell r="AH3" t="str">
            <v>&lt;=30/06/2017</v>
          </cell>
          <cell r="AJ3" t="str">
            <v>&gt; 90</v>
          </cell>
          <cell r="AK3" t="str">
            <v>&lt;= 999999</v>
          </cell>
          <cell r="AL3" t="str">
            <v>S</v>
          </cell>
          <cell r="AN3" t="str">
            <v>&gt;=01/04/2017</v>
          </cell>
          <cell r="AO3" t="str">
            <v>&lt;=30/06/2017</v>
          </cell>
          <cell r="AQ3" t="str">
            <v>N</v>
          </cell>
          <cell r="AS3" t="str">
            <v>&gt;=01/04/2017</v>
          </cell>
          <cell r="AT3" t="str">
            <v>&lt;=30/06/2017</v>
          </cell>
        </row>
        <row r="9">
          <cell r="J9" t="str">
            <v>pagato_totale</v>
          </cell>
          <cell r="K9" t="str">
            <v>codice_siope</v>
          </cell>
          <cell r="L9" t="str">
            <v>dt_pag</v>
          </cell>
          <cell r="M9" t="str">
            <v>dt_pag</v>
          </cell>
          <cell r="O9" t="str">
            <v>numerogiorni</v>
          </cell>
          <cell r="P9" t="str">
            <v>numerogiorni</v>
          </cell>
          <cell r="Q9" t="str">
            <v>pagato_totale</v>
          </cell>
          <cell r="R9" t="str">
            <v>codice_siope</v>
          </cell>
          <cell r="S9" t="str">
            <v>dt_pag</v>
          </cell>
          <cell r="T9" t="str">
            <v>dt_pag</v>
          </cell>
          <cell r="V9" t="str">
            <v>numerogiorni</v>
          </cell>
          <cell r="W9" t="str">
            <v>numerogiorni</v>
          </cell>
          <cell r="X9" t="str">
            <v>pagato_totale</v>
          </cell>
          <cell r="Y9" t="str">
            <v>codice_siope</v>
          </cell>
          <cell r="Z9" t="str">
            <v>dt_pag</v>
          </cell>
          <cell r="AA9" t="str">
            <v>dt_pag</v>
          </cell>
          <cell r="AC9" t="str">
            <v>numerogiorni</v>
          </cell>
          <cell r="AD9" t="str">
            <v>numerogiorni</v>
          </cell>
          <cell r="AE9" t="str">
            <v>pagato_totale</v>
          </cell>
          <cell r="AF9" t="str">
            <v>codice_siope</v>
          </cell>
          <cell r="AG9" t="str">
            <v>dt_pag</v>
          </cell>
          <cell r="AH9" t="str">
            <v>dt_pag</v>
          </cell>
          <cell r="AJ9" t="str">
            <v>numerogiorni</v>
          </cell>
          <cell r="AK9" t="str">
            <v>numerogiorni</v>
          </cell>
          <cell r="AL9" t="str">
            <v>pagato_totale</v>
          </cell>
          <cell r="AM9" t="str">
            <v>codice_siope</v>
          </cell>
          <cell r="AN9" t="str">
            <v>dt_pag</v>
          </cell>
          <cell r="AO9" t="str">
            <v>dt_pag</v>
          </cell>
        </row>
        <row r="10">
          <cell r="J10" t="str">
            <v>S</v>
          </cell>
          <cell r="L10" t="str">
            <v>&gt;=01/01/2017</v>
          </cell>
          <cell r="M10" t="str">
            <v>&lt;=31/01/2017</v>
          </cell>
          <cell r="O10" t="str">
            <v>&gt;= 0</v>
          </cell>
          <cell r="P10" t="str">
            <v>&lt;= 30</v>
          </cell>
          <cell r="Q10" t="str">
            <v>S</v>
          </cell>
          <cell r="S10" t="str">
            <v>&gt;=01/01/2017</v>
          </cell>
          <cell r="T10" t="str">
            <v>&lt;=31/01/2017</v>
          </cell>
          <cell r="V10" t="str">
            <v>&gt; 30</v>
          </cell>
          <cell r="W10" t="str">
            <v>&lt;= 60</v>
          </cell>
          <cell r="X10" t="str">
            <v>S</v>
          </cell>
          <cell r="Z10" t="str">
            <v>&gt;=01/01/2017</v>
          </cell>
          <cell r="AA10" t="str">
            <v>&lt;=31/01/2017</v>
          </cell>
          <cell r="AC10" t="str">
            <v>&gt; 60</v>
          </cell>
          <cell r="AD10" t="str">
            <v>&lt;= 90</v>
          </cell>
          <cell r="AE10" t="str">
            <v>S</v>
          </cell>
          <cell r="AG10" t="str">
            <v>&gt;=01/01/2017</v>
          </cell>
          <cell r="AH10" t="str">
            <v>&lt;=31/01/2017</v>
          </cell>
          <cell r="AJ10" t="str">
            <v>&gt; 90</v>
          </cell>
          <cell r="AK10" t="str">
            <v>&lt;= 999999</v>
          </cell>
          <cell r="AL10" t="str">
            <v>S</v>
          </cell>
          <cell r="AN10" t="str">
            <v>&gt;=01/01/2017</v>
          </cell>
          <cell r="AO10" t="str">
            <v>&lt;=31/01/2017</v>
          </cell>
        </row>
        <row r="13">
          <cell r="J13" t="str">
            <v>pagato_totale</v>
          </cell>
          <cell r="K13" t="str">
            <v>codice_siope</v>
          </cell>
          <cell r="L13" t="str">
            <v>dt_pag</v>
          </cell>
          <cell r="M13" t="str">
            <v>dt_pag</v>
          </cell>
          <cell r="O13" t="str">
            <v>numerogiorni</v>
          </cell>
          <cell r="P13" t="str">
            <v>numerogiorni</v>
          </cell>
          <cell r="Q13" t="str">
            <v>pagato_totale</v>
          </cell>
          <cell r="R13" t="str">
            <v>codice_siope</v>
          </cell>
          <cell r="S13" t="str">
            <v>dt_pag</v>
          </cell>
          <cell r="T13" t="str">
            <v>dt_pag</v>
          </cell>
          <cell r="V13" t="str">
            <v>numerogiorni</v>
          </cell>
          <cell r="W13" t="str">
            <v>numerogiorni</v>
          </cell>
          <cell r="X13" t="str">
            <v>pagato_totale</v>
          </cell>
          <cell r="Y13" t="str">
            <v>codice_siope</v>
          </cell>
          <cell r="Z13" t="str">
            <v>dt_pag</v>
          </cell>
          <cell r="AA13" t="str">
            <v>dt_pag</v>
          </cell>
          <cell r="AC13" t="str">
            <v>numerogiorni</v>
          </cell>
          <cell r="AD13" t="str">
            <v>numerogiorni</v>
          </cell>
          <cell r="AE13" t="str">
            <v>pagato_totale</v>
          </cell>
          <cell r="AF13" t="str">
            <v>codice_siope</v>
          </cell>
          <cell r="AG13" t="str">
            <v>dt_pag</v>
          </cell>
          <cell r="AH13" t="str">
            <v>dt_pag</v>
          </cell>
          <cell r="AJ13" t="str">
            <v>numerogiorni</v>
          </cell>
          <cell r="AK13" t="str">
            <v>numerogiorni</v>
          </cell>
          <cell r="AL13" t="str">
            <v>pagato_totale</v>
          </cell>
          <cell r="AM13" t="str">
            <v>codice_siope</v>
          </cell>
          <cell r="AN13" t="str">
            <v>dt_pag</v>
          </cell>
          <cell r="AO13" t="str">
            <v>dt_pag</v>
          </cell>
        </row>
        <row r="14">
          <cell r="J14" t="str">
            <v>S</v>
          </cell>
          <cell r="L14" t="str">
            <v>&gt;=01/02/2017</v>
          </cell>
          <cell r="M14" t="str">
            <v>&lt;=28/02/2017</v>
          </cell>
          <cell r="O14" t="str">
            <v>&gt;= 0</v>
          </cell>
          <cell r="P14" t="str">
            <v>&lt;= 30</v>
          </cell>
          <cell r="Q14" t="str">
            <v>S</v>
          </cell>
          <cell r="S14" t="str">
            <v>&gt;=01/02/2017</v>
          </cell>
          <cell r="T14" t="str">
            <v>&lt;=28/02/2017</v>
          </cell>
          <cell r="V14" t="str">
            <v>&gt; 30</v>
          </cell>
          <cell r="W14" t="str">
            <v>&lt;= 60</v>
          </cell>
          <cell r="X14" t="str">
            <v>S</v>
          </cell>
          <cell r="Z14" t="str">
            <v>&gt;=01/02/2017</v>
          </cell>
          <cell r="AA14" t="str">
            <v>&lt;=28/02/2017</v>
          </cell>
          <cell r="AC14" t="str">
            <v>&gt; 60</v>
          </cell>
          <cell r="AD14" t="str">
            <v>&lt;= 90</v>
          </cell>
          <cell r="AE14" t="str">
            <v>S</v>
          </cell>
          <cell r="AG14" t="str">
            <v>&gt;=01/02/2017</v>
          </cell>
          <cell r="AH14" t="str">
            <v>&lt;=28/02/2017</v>
          </cell>
          <cell r="AJ14" t="str">
            <v>&gt; 90</v>
          </cell>
          <cell r="AK14" t="str">
            <v>&lt;= 999999</v>
          </cell>
          <cell r="AL14" t="str">
            <v>S</v>
          </cell>
          <cell r="AN14" t="str">
            <v>&gt;=01/02/2017</v>
          </cell>
          <cell r="AO14" t="str">
            <v>&lt;=28/02/2017</v>
          </cell>
        </row>
        <row r="17">
          <cell r="J17" t="str">
            <v>pagato_totale</v>
          </cell>
          <cell r="K17" t="str">
            <v>codice_siope</v>
          </cell>
          <cell r="L17" t="str">
            <v>dt_pag</v>
          </cell>
          <cell r="M17" t="str">
            <v>dt_pag</v>
          </cell>
          <cell r="O17" t="str">
            <v>numerogiorni</v>
          </cell>
          <cell r="P17" t="str">
            <v>numerogiorni</v>
          </cell>
          <cell r="Q17" t="str">
            <v>pagato_totale</v>
          </cell>
          <cell r="R17" t="str">
            <v>codice_siope</v>
          </cell>
          <cell r="S17" t="str">
            <v>dt_pag</v>
          </cell>
          <cell r="T17" t="str">
            <v>dt_pag</v>
          </cell>
          <cell r="V17" t="str">
            <v>numerogiorni</v>
          </cell>
          <cell r="W17" t="str">
            <v>numerogiorni</v>
          </cell>
          <cell r="X17" t="str">
            <v>pagato_totale</v>
          </cell>
          <cell r="Y17" t="str">
            <v>codice_siope</v>
          </cell>
          <cell r="Z17" t="str">
            <v>dt_pag</v>
          </cell>
          <cell r="AA17" t="str">
            <v>dt_pag</v>
          </cell>
          <cell r="AC17" t="str">
            <v>numerogiorni</v>
          </cell>
          <cell r="AD17" t="str">
            <v>numerogiorni</v>
          </cell>
          <cell r="AE17" t="str">
            <v>pagato_totale</v>
          </cell>
          <cell r="AF17" t="str">
            <v>codice_siope</v>
          </cell>
          <cell r="AG17" t="str">
            <v>dt_pag</v>
          </cell>
          <cell r="AH17" t="str">
            <v>dt_pag</v>
          </cell>
          <cell r="AJ17" t="str">
            <v>numerogiorni</v>
          </cell>
          <cell r="AK17" t="str">
            <v>numerogiorni</v>
          </cell>
          <cell r="AL17" t="str">
            <v>pagato_totale</v>
          </cell>
          <cell r="AM17" t="str">
            <v>codice_siope</v>
          </cell>
          <cell r="AN17" t="str">
            <v>dt_pag</v>
          </cell>
          <cell r="AO17" t="str">
            <v>dt_pag</v>
          </cell>
        </row>
        <row r="18">
          <cell r="J18" t="str">
            <v>S</v>
          </cell>
          <cell r="L18" t="str">
            <v>&gt;=01/03/2017</v>
          </cell>
          <cell r="M18" t="str">
            <v>&lt;=31/03/2017</v>
          </cell>
          <cell r="O18" t="str">
            <v>&gt;= 0</v>
          </cell>
          <cell r="P18" t="str">
            <v>&lt;= 30</v>
          </cell>
          <cell r="Q18" t="str">
            <v>S</v>
          </cell>
          <cell r="S18" t="str">
            <v>&gt;=01/03/2017</v>
          </cell>
          <cell r="T18" t="str">
            <v>&lt;=31/03/2017</v>
          </cell>
          <cell r="V18" t="str">
            <v>&gt; 30</v>
          </cell>
          <cell r="W18" t="str">
            <v>&lt;= 60</v>
          </cell>
          <cell r="X18" t="str">
            <v>S</v>
          </cell>
          <cell r="Z18" t="str">
            <v>&gt;=01/03/2017</v>
          </cell>
          <cell r="AA18" t="str">
            <v>&lt;=31/03/2017</v>
          </cell>
          <cell r="AC18" t="str">
            <v>&gt; 60</v>
          </cell>
          <cell r="AD18" t="str">
            <v>&lt;= 90</v>
          </cell>
          <cell r="AE18" t="str">
            <v>S</v>
          </cell>
          <cell r="AG18" t="str">
            <v>&gt;=01/03/2017</v>
          </cell>
          <cell r="AH18" t="str">
            <v>&lt;=31/03/2017</v>
          </cell>
          <cell r="AJ18" t="str">
            <v>&gt; 90</v>
          </cell>
          <cell r="AK18" t="str">
            <v>&lt;= 999999</v>
          </cell>
          <cell r="AL18" t="str">
            <v>S</v>
          </cell>
          <cell r="AN18" t="str">
            <v>&gt;=01/03/2017</v>
          </cell>
          <cell r="AO18" t="str">
            <v>&lt;=31/03/2017</v>
          </cell>
        </row>
        <row r="21">
          <cell r="J21" t="str">
            <v>pagato_totale</v>
          </cell>
          <cell r="K21" t="str">
            <v>codice_siope</v>
          </cell>
          <cell r="L21" t="str">
            <v>dt_pag</v>
          </cell>
          <cell r="M21" t="str">
            <v>dt_pag</v>
          </cell>
          <cell r="O21" t="str">
            <v>numerogiorni</v>
          </cell>
          <cell r="P21" t="str">
            <v>numerogiorni</v>
          </cell>
          <cell r="Q21" t="str">
            <v>pagato_totale</v>
          </cell>
          <cell r="R21" t="str">
            <v>codice_siope</v>
          </cell>
          <cell r="S21" t="str">
            <v>dt_pag</v>
          </cell>
          <cell r="T21" t="str">
            <v>dt_pag</v>
          </cell>
          <cell r="V21" t="str">
            <v>numerogiorni</v>
          </cell>
          <cell r="W21" t="str">
            <v>numerogiorni</v>
          </cell>
          <cell r="X21" t="str">
            <v>pagato_totale</v>
          </cell>
          <cell r="Y21" t="str">
            <v>codice_siope</v>
          </cell>
          <cell r="Z21" t="str">
            <v>dt_pag</v>
          </cell>
          <cell r="AA21" t="str">
            <v>dt_pag</v>
          </cell>
          <cell r="AC21" t="str">
            <v>numerogiorni</v>
          </cell>
          <cell r="AD21" t="str">
            <v>numerogiorni</v>
          </cell>
          <cell r="AE21" t="str">
            <v>pagato_totale</v>
          </cell>
          <cell r="AF21" t="str">
            <v>codice_siope</v>
          </cell>
          <cell r="AG21" t="str">
            <v>dt_pag</v>
          </cell>
          <cell r="AH21" t="str">
            <v>dt_pag</v>
          </cell>
          <cell r="AJ21" t="str">
            <v>numerogiorni</v>
          </cell>
          <cell r="AK21" t="str">
            <v>numerogiorni</v>
          </cell>
          <cell r="AL21" t="str">
            <v>pagato_totale</v>
          </cell>
          <cell r="AM21" t="str">
            <v>codice_siope</v>
          </cell>
          <cell r="AN21" t="str">
            <v>dt_pag</v>
          </cell>
          <cell r="AO21" t="str">
            <v>dt_pag</v>
          </cell>
        </row>
        <row r="22">
          <cell r="J22" t="str">
            <v>S</v>
          </cell>
          <cell r="L22" t="str">
            <v>&gt;=01/04/2017</v>
          </cell>
          <cell r="M22" t="str">
            <v>&lt;=30/04/2017</v>
          </cell>
          <cell r="O22" t="str">
            <v>&gt;= 0</v>
          </cell>
          <cell r="P22" t="str">
            <v>&lt;= 30</v>
          </cell>
          <cell r="Q22" t="str">
            <v>S</v>
          </cell>
          <cell r="S22" t="str">
            <v>&gt;=01/04/2017</v>
          </cell>
          <cell r="T22" t="str">
            <v>&lt;=30/04/2017</v>
          </cell>
          <cell r="V22" t="str">
            <v>&gt; 30</v>
          </cell>
          <cell r="W22" t="str">
            <v>&lt;= 60</v>
          </cell>
          <cell r="X22" t="str">
            <v>S</v>
          </cell>
          <cell r="Z22" t="str">
            <v>&gt;=01/04/2017</v>
          </cell>
          <cell r="AA22" t="str">
            <v>&lt;=30/04/2017</v>
          </cell>
          <cell r="AC22" t="str">
            <v>&gt; 60</v>
          </cell>
          <cell r="AD22" t="str">
            <v>&lt;= 90</v>
          </cell>
          <cell r="AE22" t="str">
            <v>S</v>
          </cell>
          <cell r="AG22" t="str">
            <v>&gt;=01/04/2017</v>
          </cell>
          <cell r="AH22" t="str">
            <v>&lt;=30/04/2017</v>
          </cell>
          <cell r="AJ22" t="str">
            <v>&gt; 90</v>
          </cell>
          <cell r="AK22" t="str">
            <v>&lt;= 999999</v>
          </cell>
          <cell r="AL22" t="str">
            <v>S</v>
          </cell>
          <cell r="AN22" t="str">
            <v>&gt;=01/04/2017</v>
          </cell>
          <cell r="AO22" t="str">
            <v>&lt;=30/04/2017</v>
          </cell>
        </row>
        <row r="25">
          <cell r="J25" t="str">
            <v>pagato_totale</v>
          </cell>
          <cell r="K25" t="str">
            <v>codice_siope</v>
          </cell>
          <cell r="L25" t="str">
            <v>dt_pag</v>
          </cell>
          <cell r="M25" t="str">
            <v>dt_pag</v>
          </cell>
          <cell r="O25" t="str">
            <v>numerogiorni</v>
          </cell>
          <cell r="P25" t="str">
            <v>numerogiorni</v>
          </cell>
          <cell r="Q25" t="str">
            <v>pagato_totale</v>
          </cell>
          <cell r="R25" t="str">
            <v>codice_siope</v>
          </cell>
          <cell r="S25" t="str">
            <v>dt_pag</v>
          </cell>
          <cell r="T25" t="str">
            <v>dt_pag</v>
          </cell>
          <cell r="V25" t="str">
            <v>numerogiorni</v>
          </cell>
          <cell r="W25" t="str">
            <v>numerogiorni</v>
          </cell>
          <cell r="X25" t="str">
            <v>pagato_totale</v>
          </cell>
          <cell r="Y25" t="str">
            <v>codice_siope</v>
          </cell>
          <cell r="Z25" t="str">
            <v>dt_pag</v>
          </cell>
          <cell r="AA25" t="str">
            <v>dt_pag</v>
          </cell>
          <cell r="AC25" t="str">
            <v>numerogiorni</v>
          </cell>
          <cell r="AD25" t="str">
            <v>numerogiorni</v>
          </cell>
          <cell r="AE25" t="str">
            <v>pagato_totale</v>
          </cell>
          <cell r="AF25" t="str">
            <v>codice_siope</v>
          </cell>
          <cell r="AG25" t="str">
            <v>dt_pag</v>
          </cell>
          <cell r="AH25" t="str">
            <v>dt_pag</v>
          </cell>
          <cell r="AJ25" t="str">
            <v>numerogiorni</v>
          </cell>
          <cell r="AK25" t="str">
            <v>numerogiorni</v>
          </cell>
          <cell r="AL25" t="str">
            <v>pagato_totale</v>
          </cell>
          <cell r="AM25" t="str">
            <v>codice_siope</v>
          </cell>
          <cell r="AN25" t="str">
            <v>dt_pag</v>
          </cell>
          <cell r="AO25" t="str">
            <v>dt_pag</v>
          </cell>
        </row>
        <row r="26">
          <cell r="J26" t="str">
            <v>S</v>
          </cell>
          <cell r="L26" t="str">
            <v>&gt;=01/05/2017</v>
          </cell>
          <cell r="M26" t="str">
            <v>&lt;=31/05/2017</v>
          </cell>
          <cell r="O26" t="str">
            <v>&gt;= 0</v>
          </cell>
          <cell r="P26" t="str">
            <v>&lt;= 30</v>
          </cell>
          <cell r="Q26" t="str">
            <v>S</v>
          </cell>
          <cell r="S26" t="str">
            <v>&gt;=01/05/2017</v>
          </cell>
          <cell r="T26" t="str">
            <v>&lt;=31/05/2017</v>
          </cell>
          <cell r="V26" t="str">
            <v>&gt; 30</v>
          </cell>
          <cell r="W26" t="str">
            <v>&lt;= 60</v>
          </cell>
          <cell r="X26" t="str">
            <v>S</v>
          </cell>
          <cell r="Z26" t="str">
            <v>&gt;=01/05/2017</v>
          </cell>
          <cell r="AA26" t="str">
            <v>&lt;=31/05/2017</v>
          </cell>
          <cell r="AC26" t="str">
            <v>&gt; 60</v>
          </cell>
          <cell r="AD26" t="str">
            <v>&lt;= 90</v>
          </cell>
          <cell r="AE26" t="str">
            <v>S</v>
          </cell>
          <cell r="AG26" t="str">
            <v>&gt;=01/05/2017</v>
          </cell>
          <cell r="AH26" t="str">
            <v>&lt;=31/05/2017</v>
          </cell>
          <cell r="AJ26" t="str">
            <v>&gt; 90</v>
          </cell>
          <cell r="AK26" t="str">
            <v>&lt;= 999999</v>
          </cell>
          <cell r="AL26" t="str">
            <v>S</v>
          </cell>
          <cell r="AN26" t="str">
            <v>&gt;=01/05/2017</v>
          </cell>
          <cell r="AO26" t="str">
            <v>&lt;=31/05/2017</v>
          </cell>
        </row>
        <row r="29">
          <cell r="J29" t="str">
            <v>pagato_totale</v>
          </cell>
          <cell r="K29" t="str">
            <v>codice_siope</v>
          </cell>
          <cell r="L29" t="str">
            <v>dt_pag</v>
          </cell>
          <cell r="M29" t="str">
            <v>dt_pag</v>
          </cell>
          <cell r="O29" t="str">
            <v>numerogiorni</v>
          </cell>
          <cell r="P29" t="str">
            <v>numerogiorni</v>
          </cell>
          <cell r="Q29" t="str">
            <v>pagato_totale</v>
          </cell>
          <cell r="R29" t="str">
            <v>codice_siope</v>
          </cell>
          <cell r="S29" t="str">
            <v>dt_pag</v>
          </cell>
          <cell r="T29" t="str">
            <v>dt_pag</v>
          </cell>
          <cell r="V29" t="str">
            <v>numerogiorni</v>
          </cell>
          <cell r="W29" t="str">
            <v>numerogiorni</v>
          </cell>
          <cell r="X29" t="str">
            <v>pagato_totale</v>
          </cell>
          <cell r="Y29" t="str">
            <v>codice_siope</v>
          </cell>
          <cell r="Z29" t="str">
            <v>dt_pag</v>
          </cell>
          <cell r="AA29" t="str">
            <v>dt_pag</v>
          </cell>
          <cell r="AC29" t="str">
            <v>numerogiorni</v>
          </cell>
          <cell r="AD29" t="str">
            <v>numerogiorni</v>
          </cell>
          <cell r="AE29" t="str">
            <v>pagato_totale</v>
          </cell>
          <cell r="AF29" t="str">
            <v>codice_siope</v>
          </cell>
          <cell r="AG29" t="str">
            <v>dt_pag</v>
          </cell>
          <cell r="AH29" t="str">
            <v>dt_pag</v>
          </cell>
          <cell r="AJ29" t="str">
            <v>numerogiorni</v>
          </cell>
          <cell r="AK29" t="str">
            <v>numerogiorni</v>
          </cell>
          <cell r="AL29" t="str">
            <v>pagato_totale</v>
          </cell>
          <cell r="AM29" t="str">
            <v>codice_siope</v>
          </cell>
          <cell r="AN29" t="str">
            <v>dt_pag</v>
          </cell>
          <cell r="AO29" t="str">
            <v>dt_pag</v>
          </cell>
        </row>
        <row r="30">
          <cell r="J30" t="str">
            <v>S</v>
          </cell>
          <cell r="L30" t="str">
            <v>&gt;=01/06/2017</v>
          </cell>
          <cell r="M30" t="str">
            <v>&lt;=30/06/2017</v>
          </cell>
          <cell r="O30" t="str">
            <v>&gt;= 0</v>
          </cell>
          <cell r="P30" t="str">
            <v>&lt;= 30</v>
          </cell>
          <cell r="Q30" t="str">
            <v>S</v>
          </cell>
          <cell r="S30" t="str">
            <v>&gt;=01/06/2017</v>
          </cell>
          <cell r="T30" t="str">
            <v>&lt;=30/06/2017</v>
          </cell>
          <cell r="V30" t="str">
            <v>&gt; 30</v>
          </cell>
          <cell r="W30" t="str">
            <v>&lt;= 60</v>
          </cell>
          <cell r="X30" t="str">
            <v>S</v>
          </cell>
          <cell r="Z30" t="str">
            <v>&gt;=01/06/2017</v>
          </cell>
          <cell r="AA30" t="str">
            <v>&lt;=30/06/2017</v>
          </cell>
          <cell r="AC30" t="str">
            <v>&gt; 60</v>
          </cell>
          <cell r="AD30" t="str">
            <v>&lt;= 90</v>
          </cell>
          <cell r="AE30" t="str">
            <v>S</v>
          </cell>
          <cell r="AG30" t="str">
            <v>&gt;=01/06/2017</v>
          </cell>
          <cell r="AH30" t="str">
            <v>&lt;=30/06/2017</v>
          </cell>
          <cell r="AJ30" t="str">
            <v>&gt; 90</v>
          </cell>
          <cell r="AK30" t="str">
            <v>&lt;= 999999</v>
          </cell>
          <cell r="AL30" t="str">
            <v>S</v>
          </cell>
          <cell r="AN30" t="str">
            <v>&gt;=01/06/2017</v>
          </cell>
          <cell r="AO30" t="str">
            <v>&lt;=30/06/2017</v>
          </cell>
        </row>
        <row r="33">
          <cell r="J33" t="str">
            <v>pagato_totale</v>
          </cell>
          <cell r="K33" t="str">
            <v>codice_siope</v>
          </cell>
          <cell r="L33" t="str">
            <v>dt_pag</v>
          </cell>
          <cell r="M33" t="str">
            <v>dt_pag</v>
          </cell>
          <cell r="O33" t="str">
            <v>numerogiorni</v>
          </cell>
          <cell r="P33" t="str">
            <v>numerogiorni</v>
          </cell>
          <cell r="Q33" t="str">
            <v>pagato_totale</v>
          </cell>
          <cell r="R33" t="str">
            <v>codice_siope</v>
          </cell>
          <cell r="S33" t="str">
            <v>dt_pag</v>
          </cell>
          <cell r="T33" t="str">
            <v>dt_pag</v>
          </cell>
          <cell r="V33" t="str">
            <v>numerogiorni</v>
          </cell>
          <cell r="W33" t="str">
            <v>numerogiorni</v>
          </cell>
          <cell r="X33" t="str">
            <v>pagato_totale</v>
          </cell>
          <cell r="Y33" t="str">
            <v>codice_siope</v>
          </cell>
          <cell r="Z33" t="str">
            <v>dt_pag</v>
          </cell>
          <cell r="AA33" t="str">
            <v>dt_pag</v>
          </cell>
          <cell r="AC33" t="str">
            <v>numerogiorni</v>
          </cell>
          <cell r="AD33" t="str">
            <v>numerogiorni</v>
          </cell>
          <cell r="AE33" t="str">
            <v>pagato_totale</v>
          </cell>
          <cell r="AF33" t="str">
            <v>codice_siope</v>
          </cell>
          <cell r="AG33" t="str">
            <v>dt_pag</v>
          </cell>
          <cell r="AH33" t="str">
            <v>dt_pag</v>
          </cell>
          <cell r="AJ33" t="str">
            <v>numerogiorni</v>
          </cell>
          <cell r="AK33" t="str">
            <v>numerogiorni</v>
          </cell>
          <cell r="AL33" t="str">
            <v>pagato_totale</v>
          </cell>
          <cell r="AM33" t="str">
            <v>codice_siope</v>
          </cell>
          <cell r="AN33" t="str">
            <v>dt_pag</v>
          </cell>
          <cell r="AO33" t="str">
            <v>dt_pag</v>
          </cell>
        </row>
        <row r="34">
          <cell r="J34" t="str">
            <v>S</v>
          </cell>
          <cell r="L34" t="str">
            <v>&gt;=01/07/2017</v>
          </cell>
          <cell r="M34" t="str">
            <v>&lt;=31/07/2017</v>
          </cell>
          <cell r="O34" t="str">
            <v>&gt;= 0</v>
          </cell>
          <cell r="P34" t="str">
            <v>&lt;= 30</v>
          </cell>
          <cell r="Q34" t="str">
            <v>S</v>
          </cell>
          <cell r="S34" t="str">
            <v>&gt;=01/07/2017</v>
          </cell>
          <cell r="T34" t="str">
            <v>&lt;=31/07/2017</v>
          </cell>
          <cell r="V34" t="str">
            <v>&gt; 30</v>
          </cell>
          <cell r="W34" t="str">
            <v>&lt;= 60</v>
          </cell>
          <cell r="X34" t="str">
            <v>S</v>
          </cell>
          <cell r="Z34" t="str">
            <v>&gt;=01/07/2017</v>
          </cell>
          <cell r="AA34" t="str">
            <v>&lt;=31/07/2017</v>
          </cell>
          <cell r="AC34" t="str">
            <v>&gt; 60</v>
          </cell>
          <cell r="AD34" t="str">
            <v>&lt;= 90</v>
          </cell>
          <cell r="AE34" t="str">
            <v>S</v>
          </cell>
          <cell r="AG34" t="str">
            <v>&gt;=01/07/2017</v>
          </cell>
          <cell r="AH34" t="str">
            <v>&lt;=31/07/2017</v>
          </cell>
          <cell r="AJ34" t="str">
            <v>&gt; 90</v>
          </cell>
          <cell r="AK34" t="str">
            <v>&lt;= 999999</v>
          </cell>
          <cell r="AL34" t="str">
            <v>S</v>
          </cell>
          <cell r="AN34" t="str">
            <v>&gt;=01/07/2017</v>
          </cell>
          <cell r="AO34" t="str">
            <v>&lt;=31/07/2017</v>
          </cell>
        </row>
        <row r="37">
          <cell r="J37" t="str">
            <v>pagato_totale</v>
          </cell>
          <cell r="K37" t="str">
            <v>codice_siope</v>
          </cell>
          <cell r="L37" t="str">
            <v>dt_pag</v>
          </cell>
          <cell r="M37" t="str">
            <v>dt_pag</v>
          </cell>
          <cell r="O37" t="str">
            <v>numerogiorni</v>
          </cell>
          <cell r="P37" t="str">
            <v>numerogiorni</v>
          </cell>
          <cell r="Q37" t="str">
            <v>pagato_totale</v>
          </cell>
          <cell r="R37" t="str">
            <v>codice_siope</v>
          </cell>
          <cell r="S37" t="str">
            <v>dt_pag</v>
          </cell>
          <cell r="T37" t="str">
            <v>dt_pag</v>
          </cell>
          <cell r="V37" t="str">
            <v>numerogiorni</v>
          </cell>
          <cell r="W37" t="str">
            <v>numerogiorni</v>
          </cell>
          <cell r="X37" t="str">
            <v>pagato_totale</v>
          </cell>
          <cell r="Y37" t="str">
            <v>codice_siope</v>
          </cell>
          <cell r="Z37" t="str">
            <v>dt_pag</v>
          </cell>
          <cell r="AA37" t="str">
            <v>dt_pag</v>
          </cell>
          <cell r="AC37" t="str">
            <v>numerogiorni</v>
          </cell>
          <cell r="AD37" t="str">
            <v>numerogiorni</v>
          </cell>
          <cell r="AE37" t="str">
            <v>pagato_totale</v>
          </cell>
          <cell r="AF37" t="str">
            <v>codice_siope</v>
          </cell>
          <cell r="AG37" t="str">
            <v>dt_pag</v>
          </cell>
          <cell r="AH37" t="str">
            <v>dt_pag</v>
          </cell>
          <cell r="AJ37" t="str">
            <v>numerogiorni</v>
          </cell>
          <cell r="AK37" t="str">
            <v>numerogiorni</v>
          </cell>
          <cell r="AL37" t="str">
            <v>pagato_totale</v>
          </cell>
          <cell r="AM37" t="str">
            <v>codice_siope</v>
          </cell>
          <cell r="AN37" t="str">
            <v>dt_pag</v>
          </cell>
          <cell r="AO37" t="str">
            <v>dt_pag</v>
          </cell>
        </row>
        <row r="38">
          <cell r="J38" t="str">
            <v>S</v>
          </cell>
          <cell r="L38" t="str">
            <v>&gt;=01/08/2017</v>
          </cell>
          <cell r="M38" t="str">
            <v>&lt;=31/08/2017</v>
          </cell>
          <cell r="O38" t="str">
            <v>&gt;= 0</v>
          </cell>
          <cell r="P38" t="str">
            <v>&lt;= 30</v>
          </cell>
          <cell r="Q38" t="str">
            <v>S</v>
          </cell>
          <cell r="S38" t="str">
            <v>&gt;=01/08/2017</v>
          </cell>
          <cell r="T38" t="str">
            <v>&lt;=31/08/2017</v>
          </cell>
          <cell r="V38" t="str">
            <v>&gt; 30</v>
          </cell>
          <cell r="W38" t="str">
            <v>&lt;= 60</v>
          </cell>
          <cell r="X38" t="str">
            <v>S</v>
          </cell>
          <cell r="Z38" t="str">
            <v>&gt;=01/08/2017</v>
          </cell>
          <cell r="AA38" t="str">
            <v>&lt;=31/08/2017</v>
          </cell>
          <cell r="AC38" t="str">
            <v>&gt; 60</v>
          </cell>
          <cell r="AD38" t="str">
            <v>&lt;= 90</v>
          </cell>
          <cell r="AE38" t="str">
            <v>S</v>
          </cell>
          <cell r="AG38" t="str">
            <v>&gt;=01/08/2017</v>
          </cell>
          <cell r="AH38" t="str">
            <v>&lt;=31/08/2017</v>
          </cell>
          <cell r="AJ38" t="str">
            <v>&gt; 90</v>
          </cell>
          <cell r="AK38" t="str">
            <v>&lt;= 999999</v>
          </cell>
          <cell r="AL38" t="str">
            <v>S</v>
          </cell>
          <cell r="AN38" t="str">
            <v>&gt;=01/08/2017</v>
          </cell>
          <cell r="AO38" t="str">
            <v>&lt;=31/08/2017</v>
          </cell>
        </row>
        <row r="41">
          <cell r="J41" t="str">
            <v>pagato_totale</v>
          </cell>
          <cell r="K41" t="str">
            <v>codice_siope</v>
          </cell>
          <cell r="L41" t="str">
            <v>dt_pag</v>
          </cell>
          <cell r="M41" t="str">
            <v>dt_pag</v>
          </cell>
          <cell r="O41" t="str">
            <v>numerogiorni</v>
          </cell>
          <cell r="P41" t="str">
            <v>numerogiorni</v>
          </cell>
          <cell r="Q41" t="str">
            <v>pagato_totale</v>
          </cell>
          <cell r="R41" t="str">
            <v>codice_siope</v>
          </cell>
          <cell r="S41" t="str">
            <v>dt_pag</v>
          </cell>
          <cell r="T41" t="str">
            <v>dt_pag</v>
          </cell>
          <cell r="V41" t="str">
            <v>numerogiorni</v>
          </cell>
          <cell r="W41" t="str">
            <v>numerogiorni</v>
          </cell>
          <cell r="X41" t="str">
            <v>pagato_totale</v>
          </cell>
          <cell r="Y41" t="str">
            <v>codice_siope</v>
          </cell>
          <cell r="Z41" t="str">
            <v>dt_pag</v>
          </cell>
          <cell r="AA41" t="str">
            <v>dt_pag</v>
          </cell>
          <cell r="AC41" t="str">
            <v>numerogiorni</v>
          </cell>
          <cell r="AD41" t="str">
            <v>numerogiorni</v>
          </cell>
          <cell r="AE41" t="str">
            <v>pagato_totale</v>
          </cell>
          <cell r="AF41" t="str">
            <v>codice_siope</v>
          </cell>
          <cell r="AG41" t="str">
            <v>dt_pag</v>
          </cell>
          <cell r="AH41" t="str">
            <v>dt_pag</v>
          </cell>
          <cell r="AJ41" t="str">
            <v>numerogiorni</v>
          </cell>
          <cell r="AK41" t="str">
            <v>numerogiorni</v>
          </cell>
          <cell r="AL41" t="str">
            <v>pagato_totale</v>
          </cell>
          <cell r="AM41" t="str">
            <v>codice_siope</v>
          </cell>
          <cell r="AN41" t="str">
            <v>dt_pag</v>
          </cell>
          <cell r="AO41" t="str">
            <v>dt_pag</v>
          </cell>
        </row>
        <row r="42">
          <cell r="J42" t="str">
            <v>S</v>
          </cell>
          <cell r="L42" t="str">
            <v>&gt;=01/09/2017</v>
          </cell>
          <cell r="M42" t="str">
            <v>&lt;=30/09/2017</v>
          </cell>
          <cell r="O42" t="str">
            <v>&gt;= 0</v>
          </cell>
          <cell r="P42" t="str">
            <v>&lt;= 30</v>
          </cell>
          <cell r="Q42" t="str">
            <v>S</v>
          </cell>
          <cell r="S42" t="str">
            <v>&gt;=01/09/2017</v>
          </cell>
          <cell r="T42" t="str">
            <v>&lt;=30/09/2017</v>
          </cell>
          <cell r="V42" t="str">
            <v>&gt; 30</v>
          </cell>
          <cell r="W42" t="str">
            <v>&lt;= 60</v>
          </cell>
          <cell r="X42" t="str">
            <v>S</v>
          </cell>
          <cell r="Z42" t="str">
            <v>&gt;=01/09/2017</v>
          </cell>
          <cell r="AA42" t="str">
            <v>&lt;=30/09/2017</v>
          </cell>
          <cell r="AC42" t="str">
            <v>&gt; 60</v>
          </cell>
          <cell r="AD42" t="str">
            <v>&lt;= 90</v>
          </cell>
          <cell r="AE42" t="str">
            <v>S</v>
          </cell>
          <cell r="AG42" t="str">
            <v>&gt;=01/09/2017</v>
          </cell>
          <cell r="AH42" t="str">
            <v>&lt;=30/09/2017</v>
          </cell>
          <cell r="AJ42" t="str">
            <v>&gt; 90</v>
          </cell>
          <cell r="AK42" t="str">
            <v>&lt;= 999999</v>
          </cell>
          <cell r="AL42" t="str">
            <v>S</v>
          </cell>
          <cell r="AN42" t="str">
            <v>&gt;=01/09/2017</v>
          </cell>
          <cell r="AO42" t="str">
            <v>&lt;=30/09/2017</v>
          </cell>
        </row>
        <row r="45">
          <cell r="J45" t="str">
            <v>pagato_totale</v>
          </cell>
          <cell r="K45" t="str">
            <v>codice_siope</v>
          </cell>
          <cell r="L45" t="str">
            <v>dt_pag</v>
          </cell>
          <cell r="M45" t="str">
            <v>dt_pag</v>
          </cell>
          <cell r="O45" t="str">
            <v>numerogiorni</v>
          </cell>
          <cell r="P45" t="str">
            <v>numerogiorni</v>
          </cell>
          <cell r="Q45" t="str">
            <v>pagato_totale</v>
          </cell>
          <cell r="R45" t="str">
            <v>codice_siope</v>
          </cell>
          <cell r="S45" t="str">
            <v>dt_pag</v>
          </cell>
          <cell r="T45" t="str">
            <v>dt_pag</v>
          </cell>
          <cell r="V45" t="str">
            <v>numerogiorni</v>
          </cell>
          <cell r="W45" t="str">
            <v>numerogiorni</v>
          </cell>
          <cell r="X45" t="str">
            <v>pagato_totale</v>
          </cell>
          <cell r="Y45" t="str">
            <v>codice_siope</v>
          </cell>
          <cell r="Z45" t="str">
            <v>dt_pag</v>
          </cell>
          <cell r="AA45" t="str">
            <v>dt_pag</v>
          </cell>
          <cell r="AC45" t="str">
            <v>numerogiorni</v>
          </cell>
          <cell r="AD45" t="str">
            <v>numerogiorni</v>
          </cell>
          <cell r="AE45" t="str">
            <v>pagato_totale</v>
          </cell>
          <cell r="AF45" t="str">
            <v>codice_siope</v>
          </cell>
          <cell r="AG45" t="str">
            <v>dt_pag</v>
          </cell>
          <cell r="AH45" t="str">
            <v>dt_pag</v>
          </cell>
          <cell r="AJ45" t="str">
            <v>numerogiorni</v>
          </cell>
          <cell r="AK45" t="str">
            <v>numerogiorni</v>
          </cell>
          <cell r="AL45" t="str">
            <v>pagato_totale</v>
          </cell>
          <cell r="AM45" t="str">
            <v>codice_siope</v>
          </cell>
          <cell r="AN45" t="str">
            <v>dt_pag</v>
          </cell>
          <cell r="AO45" t="str">
            <v>dt_pag</v>
          </cell>
        </row>
        <row r="46">
          <cell r="J46" t="str">
            <v>S</v>
          </cell>
          <cell r="L46" t="str">
            <v>&gt;=01/10/2017</v>
          </cell>
          <cell r="M46" t="str">
            <v>&lt;=31/10/2017</v>
          </cell>
          <cell r="O46" t="str">
            <v>&gt;= 0</v>
          </cell>
          <cell r="P46" t="str">
            <v>&lt;= 30</v>
          </cell>
          <cell r="Q46" t="str">
            <v>S</v>
          </cell>
          <cell r="S46" t="str">
            <v>&gt;=01/10/2017</v>
          </cell>
          <cell r="T46" t="str">
            <v>&lt;=31/10/2017</v>
          </cell>
          <cell r="V46" t="str">
            <v>&gt; 30</v>
          </cell>
          <cell r="W46" t="str">
            <v>&lt;= 60</v>
          </cell>
          <cell r="X46" t="str">
            <v>S</v>
          </cell>
          <cell r="Z46" t="str">
            <v>&gt;=01/10/2017</v>
          </cell>
          <cell r="AA46" t="str">
            <v>&lt;=31/10/2017</v>
          </cell>
          <cell r="AC46" t="str">
            <v>&gt; 60</v>
          </cell>
          <cell r="AD46" t="str">
            <v>&lt;= 90</v>
          </cell>
          <cell r="AE46" t="str">
            <v>S</v>
          </cell>
          <cell r="AG46" t="str">
            <v>&gt;=01/10/2017</v>
          </cell>
          <cell r="AH46" t="str">
            <v>&lt;=31/10/2017</v>
          </cell>
          <cell r="AJ46" t="str">
            <v>&gt; 90</v>
          </cell>
          <cell r="AK46" t="str">
            <v>&lt;= 999999</v>
          </cell>
          <cell r="AL46" t="str">
            <v>S</v>
          </cell>
          <cell r="AN46" t="str">
            <v>&gt;=01/10/2017</v>
          </cell>
          <cell r="AO46" t="str">
            <v>&lt;=31/10/2017</v>
          </cell>
        </row>
        <row r="49">
          <cell r="J49" t="str">
            <v>pagato_totale</v>
          </cell>
          <cell r="K49" t="str">
            <v>codice_siope</v>
          </cell>
          <cell r="L49" t="str">
            <v>dt_pag</v>
          </cell>
          <cell r="M49" t="str">
            <v>dt_pag</v>
          </cell>
          <cell r="O49" t="str">
            <v>numerogiorni</v>
          </cell>
          <cell r="P49" t="str">
            <v>numerogiorni</v>
          </cell>
          <cell r="Q49" t="str">
            <v>pagato_totale</v>
          </cell>
          <cell r="R49" t="str">
            <v>codice_siope</v>
          </cell>
          <cell r="S49" t="str">
            <v>dt_pag</v>
          </cell>
          <cell r="T49" t="str">
            <v>dt_pag</v>
          </cell>
          <cell r="V49" t="str">
            <v>numerogiorni</v>
          </cell>
          <cell r="W49" t="str">
            <v>numerogiorni</v>
          </cell>
          <cell r="X49" t="str">
            <v>pagato_totale</v>
          </cell>
          <cell r="Y49" t="str">
            <v>codice_siope</v>
          </cell>
          <cell r="Z49" t="str">
            <v>dt_pag</v>
          </cell>
          <cell r="AA49" t="str">
            <v>dt_pag</v>
          </cell>
          <cell r="AC49" t="str">
            <v>numerogiorni</v>
          </cell>
          <cell r="AD49" t="str">
            <v>numerogiorni</v>
          </cell>
          <cell r="AE49" t="str">
            <v>pagato_totale</v>
          </cell>
          <cell r="AF49" t="str">
            <v>codice_siope</v>
          </cell>
          <cell r="AG49" t="str">
            <v>dt_pag</v>
          </cell>
          <cell r="AH49" t="str">
            <v>dt_pag</v>
          </cell>
          <cell r="AJ49" t="str">
            <v>numerogiorni</v>
          </cell>
          <cell r="AK49" t="str">
            <v>numerogiorni</v>
          </cell>
          <cell r="AL49" t="str">
            <v>pagato_totale</v>
          </cell>
          <cell r="AM49" t="str">
            <v>codice_siope</v>
          </cell>
          <cell r="AN49" t="str">
            <v>dt_pag</v>
          </cell>
          <cell r="AO49" t="str">
            <v>dt_pag</v>
          </cell>
        </row>
        <row r="50">
          <cell r="J50" t="str">
            <v>S</v>
          </cell>
          <cell r="L50" t="str">
            <v>&gt;=01/11/2017</v>
          </cell>
          <cell r="M50" t="str">
            <v>&lt;=30/11/2017</v>
          </cell>
          <cell r="O50" t="str">
            <v>&gt;= 0</v>
          </cell>
          <cell r="P50" t="str">
            <v>&lt;= 30</v>
          </cell>
          <cell r="Q50" t="str">
            <v>S</v>
          </cell>
          <cell r="S50" t="str">
            <v>&gt;=01/11/2017</v>
          </cell>
          <cell r="T50" t="str">
            <v>&lt;=30/11/2017</v>
          </cell>
          <cell r="V50" t="str">
            <v>&gt; 30</v>
          </cell>
          <cell r="W50" t="str">
            <v>&lt;= 60</v>
          </cell>
          <cell r="X50" t="str">
            <v>S</v>
          </cell>
          <cell r="Z50" t="str">
            <v>&gt;=01/11/2017</v>
          </cell>
          <cell r="AA50" t="str">
            <v>&lt;=30/11/2017</v>
          </cell>
          <cell r="AC50" t="str">
            <v>&gt; 60</v>
          </cell>
          <cell r="AD50" t="str">
            <v>&lt;= 90</v>
          </cell>
          <cell r="AE50" t="str">
            <v>S</v>
          </cell>
          <cell r="AG50" t="str">
            <v>&gt;=01/11/2017</v>
          </cell>
          <cell r="AH50" t="str">
            <v>&lt;=30/11/2017</v>
          </cell>
          <cell r="AJ50" t="str">
            <v>&gt; 90</v>
          </cell>
          <cell r="AK50" t="str">
            <v>&lt;= 999999</v>
          </cell>
          <cell r="AL50" t="str">
            <v>S</v>
          </cell>
          <cell r="AN50" t="str">
            <v>&gt;=01/11/2017</v>
          </cell>
          <cell r="AO50" t="str">
            <v>&lt;=30/11/2017</v>
          </cell>
        </row>
        <row r="53">
          <cell r="J53" t="str">
            <v>pagato_totale</v>
          </cell>
          <cell r="K53" t="str">
            <v>codice_siope</v>
          </cell>
          <cell r="L53" t="str">
            <v>dt_pag</v>
          </cell>
          <cell r="M53" t="str">
            <v>dt_pag</v>
          </cell>
          <cell r="O53" t="str">
            <v>numerogiorni</v>
          </cell>
          <cell r="P53" t="str">
            <v>numerogiorni</v>
          </cell>
          <cell r="Q53" t="str">
            <v>pagato_totale</v>
          </cell>
          <cell r="R53" t="str">
            <v>codice_siope</v>
          </cell>
          <cell r="S53" t="str">
            <v>dt_pag</v>
          </cell>
          <cell r="T53" t="str">
            <v>dt_pag</v>
          </cell>
          <cell r="V53" t="str">
            <v>numerogiorni</v>
          </cell>
          <cell r="W53" t="str">
            <v>numerogiorni</v>
          </cell>
          <cell r="X53" t="str">
            <v>pagato_totale</v>
          </cell>
          <cell r="Y53" t="str">
            <v>codice_siope</v>
          </cell>
          <cell r="Z53" t="str">
            <v>dt_pag</v>
          </cell>
          <cell r="AA53" t="str">
            <v>dt_pag</v>
          </cell>
          <cell r="AC53" t="str">
            <v>numerogiorni</v>
          </cell>
          <cell r="AD53" t="str">
            <v>numerogiorni</v>
          </cell>
          <cell r="AE53" t="str">
            <v>pagato_totale</v>
          </cell>
          <cell r="AF53" t="str">
            <v>codice_siope</v>
          </cell>
          <cell r="AG53" t="str">
            <v>dt_pag</v>
          </cell>
          <cell r="AH53" t="str">
            <v>dt_pag</v>
          </cell>
          <cell r="AJ53" t="str">
            <v>numerogiorni</v>
          </cell>
          <cell r="AK53" t="str">
            <v>numerogiorni</v>
          </cell>
          <cell r="AL53" t="str">
            <v>pagato_totale</v>
          </cell>
          <cell r="AM53" t="str">
            <v>codice_siope</v>
          </cell>
          <cell r="AN53" t="str">
            <v>dt_pag</v>
          </cell>
          <cell r="AO53" t="str">
            <v>dt_pag</v>
          </cell>
        </row>
        <row r="54">
          <cell r="J54" t="str">
            <v>S</v>
          </cell>
          <cell r="L54" t="str">
            <v>&gt;=01/12/2017</v>
          </cell>
          <cell r="M54" t="str">
            <v>&lt;=31/12/2017</v>
          </cell>
          <cell r="O54" t="str">
            <v>&gt;= 0</v>
          </cell>
          <cell r="P54" t="str">
            <v>&lt;= 30</v>
          </cell>
          <cell r="Q54" t="str">
            <v>S</v>
          </cell>
          <cell r="S54" t="str">
            <v>&gt;=01/12/2017</v>
          </cell>
          <cell r="T54" t="str">
            <v>&lt;=31/12/2017</v>
          </cell>
          <cell r="V54" t="str">
            <v>&gt; 30</v>
          </cell>
          <cell r="W54" t="str">
            <v>&lt;= 60</v>
          </cell>
          <cell r="X54" t="str">
            <v>S</v>
          </cell>
          <cell r="Z54" t="str">
            <v>&gt;=01/12/2017</v>
          </cell>
          <cell r="AA54" t="str">
            <v>&lt;=31/12/2017</v>
          </cell>
          <cell r="AC54" t="str">
            <v>&gt; 60</v>
          </cell>
          <cell r="AD54" t="str">
            <v>&lt;= 90</v>
          </cell>
          <cell r="AE54" t="str">
            <v>S</v>
          </cell>
          <cell r="AG54" t="str">
            <v>&gt;=01/12/2017</v>
          </cell>
          <cell r="AH54" t="str">
            <v>&lt;=31/12/2017</v>
          </cell>
          <cell r="AJ54" t="str">
            <v>&gt; 90</v>
          </cell>
          <cell r="AK54" t="str">
            <v>&lt;= 999999</v>
          </cell>
          <cell r="AL54" t="str">
            <v>S</v>
          </cell>
          <cell r="AN54" t="str">
            <v>&gt;=01/12/2017</v>
          </cell>
          <cell r="AO54" t="str">
            <v>&lt;=31/12/2017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63"/>
  <sheetViews>
    <sheetView tabSelected="1" workbookViewId="0">
      <selection activeCell="G71" sqref="G71"/>
    </sheetView>
  </sheetViews>
  <sheetFormatPr defaultColWidth="14.7109375" defaultRowHeight="15" x14ac:dyDescent="0.25"/>
  <cols>
    <col min="1" max="1" width="2.42578125" customWidth="1"/>
    <col min="2" max="2" width="14.7109375" customWidth="1"/>
    <col min="3" max="3" width="31.28515625" bestFit="1" customWidth="1"/>
    <col min="4" max="6" width="29.42578125" bestFit="1" customWidth="1"/>
    <col min="7" max="9" width="35.7109375" customWidth="1"/>
    <col min="10" max="10" width="2.42578125" customWidth="1"/>
    <col min="257" max="257" width="2.42578125" customWidth="1"/>
    <col min="258" max="258" width="14.7109375" customWidth="1"/>
    <col min="259" max="259" width="31.28515625" bestFit="1" customWidth="1"/>
    <col min="260" max="262" width="29.42578125" bestFit="1" customWidth="1"/>
    <col min="263" max="265" width="35.7109375" customWidth="1"/>
    <col min="266" max="266" width="2.42578125" customWidth="1"/>
    <col min="513" max="513" width="2.42578125" customWidth="1"/>
    <col min="514" max="514" width="14.7109375" customWidth="1"/>
    <col min="515" max="515" width="31.28515625" bestFit="1" customWidth="1"/>
    <col min="516" max="518" width="29.42578125" bestFit="1" customWidth="1"/>
    <col min="519" max="521" width="35.7109375" customWidth="1"/>
    <col min="522" max="522" width="2.42578125" customWidth="1"/>
    <col min="769" max="769" width="2.42578125" customWidth="1"/>
    <col min="770" max="770" width="14.7109375" customWidth="1"/>
    <col min="771" max="771" width="31.28515625" bestFit="1" customWidth="1"/>
    <col min="772" max="774" width="29.42578125" bestFit="1" customWidth="1"/>
    <col min="775" max="777" width="35.7109375" customWidth="1"/>
    <col min="778" max="778" width="2.42578125" customWidth="1"/>
    <col min="1025" max="1025" width="2.42578125" customWidth="1"/>
    <col min="1026" max="1026" width="14.7109375" customWidth="1"/>
    <col min="1027" max="1027" width="31.28515625" bestFit="1" customWidth="1"/>
    <col min="1028" max="1030" width="29.42578125" bestFit="1" customWidth="1"/>
    <col min="1031" max="1033" width="35.7109375" customWidth="1"/>
    <col min="1034" max="1034" width="2.42578125" customWidth="1"/>
    <col min="1281" max="1281" width="2.42578125" customWidth="1"/>
    <col min="1282" max="1282" width="14.7109375" customWidth="1"/>
    <col min="1283" max="1283" width="31.28515625" bestFit="1" customWidth="1"/>
    <col min="1284" max="1286" width="29.42578125" bestFit="1" customWidth="1"/>
    <col min="1287" max="1289" width="35.7109375" customWidth="1"/>
    <col min="1290" max="1290" width="2.42578125" customWidth="1"/>
    <col min="1537" max="1537" width="2.42578125" customWidth="1"/>
    <col min="1538" max="1538" width="14.7109375" customWidth="1"/>
    <col min="1539" max="1539" width="31.28515625" bestFit="1" customWidth="1"/>
    <col min="1540" max="1542" width="29.42578125" bestFit="1" customWidth="1"/>
    <col min="1543" max="1545" width="35.7109375" customWidth="1"/>
    <col min="1546" max="1546" width="2.42578125" customWidth="1"/>
    <col min="1793" max="1793" width="2.42578125" customWidth="1"/>
    <col min="1794" max="1794" width="14.7109375" customWidth="1"/>
    <col min="1795" max="1795" width="31.28515625" bestFit="1" customWidth="1"/>
    <col min="1796" max="1798" width="29.42578125" bestFit="1" customWidth="1"/>
    <col min="1799" max="1801" width="35.7109375" customWidth="1"/>
    <col min="1802" max="1802" width="2.42578125" customWidth="1"/>
    <col min="2049" max="2049" width="2.42578125" customWidth="1"/>
    <col min="2050" max="2050" width="14.7109375" customWidth="1"/>
    <col min="2051" max="2051" width="31.28515625" bestFit="1" customWidth="1"/>
    <col min="2052" max="2054" width="29.42578125" bestFit="1" customWidth="1"/>
    <col min="2055" max="2057" width="35.7109375" customWidth="1"/>
    <col min="2058" max="2058" width="2.42578125" customWidth="1"/>
    <col min="2305" max="2305" width="2.42578125" customWidth="1"/>
    <col min="2306" max="2306" width="14.7109375" customWidth="1"/>
    <col min="2307" max="2307" width="31.28515625" bestFit="1" customWidth="1"/>
    <col min="2308" max="2310" width="29.42578125" bestFit="1" customWidth="1"/>
    <col min="2311" max="2313" width="35.7109375" customWidth="1"/>
    <col min="2314" max="2314" width="2.42578125" customWidth="1"/>
    <col min="2561" max="2561" width="2.42578125" customWidth="1"/>
    <col min="2562" max="2562" width="14.7109375" customWidth="1"/>
    <col min="2563" max="2563" width="31.28515625" bestFit="1" customWidth="1"/>
    <col min="2564" max="2566" width="29.42578125" bestFit="1" customWidth="1"/>
    <col min="2567" max="2569" width="35.7109375" customWidth="1"/>
    <col min="2570" max="2570" width="2.42578125" customWidth="1"/>
    <col min="2817" max="2817" width="2.42578125" customWidth="1"/>
    <col min="2818" max="2818" width="14.7109375" customWidth="1"/>
    <col min="2819" max="2819" width="31.28515625" bestFit="1" customWidth="1"/>
    <col min="2820" max="2822" width="29.42578125" bestFit="1" customWidth="1"/>
    <col min="2823" max="2825" width="35.7109375" customWidth="1"/>
    <col min="2826" max="2826" width="2.42578125" customWidth="1"/>
    <col min="3073" max="3073" width="2.42578125" customWidth="1"/>
    <col min="3074" max="3074" width="14.7109375" customWidth="1"/>
    <col min="3075" max="3075" width="31.28515625" bestFit="1" customWidth="1"/>
    <col min="3076" max="3078" width="29.42578125" bestFit="1" customWidth="1"/>
    <col min="3079" max="3081" width="35.7109375" customWidth="1"/>
    <col min="3082" max="3082" width="2.42578125" customWidth="1"/>
    <col min="3329" max="3329" width="2.42578125" customWidth="1"/>
    <col min="3330" max="3330" width="14.7109375" customWidth="1"/>
    <col min="3331" max="3331" width="31.28515625" bestFit="1" customWidth="1"/>
    <col min="3332" max="3334" width="29.42578125" bestFit="1" customWidth="1"/>
    <col min="3335" max="3337" width="35.7109375" customWidth="1"/>
    <col min="3338" max="3338" width="2.42578125" customWidth="1"/>
    <col min="3585" max="3585" width="2.42578125" customWidth="1"/>
    <col min="3586" max="3586" width="14.7109375" customWidth="1"/>
    <col min="3587" max="3587" width="31.28515625" bestFit="1" customWidth="1"/>
    <col min="3588" max="3590" width="29.42578125" bestFit="1" customWidth="1"/>
    <col min="3591" max="3593" width="35.7109375" customWidth="1"/>
    <col min="3594" max="3594" width="2.42578125" customWidth="1"/>
    <col min="3841" max="3841" width="2.42578125" customWidth="1"/>
    <col min="3842" max="3842" width="14.7109375" customWidth="1"/>
    <col min="3843" max="3843" width="31.28515625" bestFit="1" customWidth="1"/>
    <col min="3844" max="3846" width="29.42578125" bestFit="1" customWidth="1"/>
    <col min="3847" max="3849" width="35.7109375" customWidth="1"/>
    <col min="3850" max="3850" width="2.42578125" customWidth="1"/>
    <col min="4097" max="4097" width="2.42578125" customWidth="1"/>
    <col min="4098" max="4098" width="14.7109375" customWidth="1"/>
    <col min="4099" max="4099" width="31.28515625" bestFit="1" customWidth="1"/>
    <col min="4100" max="4102" width="29.42578125" bestFit="1" customWidth="1"/>
    <col min="4103" max="4105" width="35.7109375" customWidth="1"/>
    <col min="4106" max="4106" width="2.42578125" customWidth="1"/>
    <col min="4353" max="4353" width="2.42578125" customWidth="1"/>
    <col min="4354" max="4354" width="14.7109375" customWidth="1"/>
    <col min="4355" max="4355" width="31.28515625" bestFit="1" customWidth="1"/>
    <col min="4356" max="4358" width="29.42578125" bestFit="1" customWidth="1"/>
    <col min="4359" max="4361" width="35.7109375" customWidth="1"/>
    <col min="4362" max="4362" width="2.42578125" customWidth="1"/>
    <col min="4609" max="4609" width="2.42578125" customWidth="1"/>
    <col min="4610" max="4610" width="14.7109375" customWidth="1"/>
    <col min="4611" max="4611" width="31.28515625" bestFit="1" customWidth="1"/>
    <col min="4612" max="4614" width="29.42578125" bestFit="1" customWidth="1"/>
    <col min="4615" max="4617" width="35.7109375" customWidth="1"/>
    <col min="4618" max="4618" width="2.42578125" customWidth="1"/>
    <col min="4865" max="4865" width="2.42578125" customWidth="1"/>
    <col min="4866" max="4866" width="14.7109375" customWidth="1"/>
    <col min="4867" max="4867" width="31.28515625" bestFit="1" customWidth="1"/>
    <col min="4868" max="4870" width="29.42578125" bestFit="1" customWidth="1"/>
    <col min="4871" max="4873" width="35.7109375" customWidth="1"/>
    <col min="4874" max="4874" width="2.42578125" customWidth="1"/>
    <col min="5121" max="5121" width="2.42578125" customWidth="1"/>
    <col min="5122" max="5122" width="14.7109375" customWidth="1"/>
    <col min="5123" max="5123" width="31.28515625" bestFit="1" customWidth="1"/>
    <col min="5124" max="5126" width="29.42578125" bestFit="1" customWidth="1"/>
    <col min="5127" max="5129" width="35.7109375" customWidth="1"/>
    <col min="5130" max="5130" width="2.42578125" customWidth="1"/>
    <col min="5377" max="5377" width="2.42578125" customWidth="1"/>
    <col min="5378" max="5378" width="14.7109375" customWidth="1"/>
    <col min="5379" max="5379" width="31.28515625" bestFit="1" customWidth="1"/>
    <col min="5380" max="5382" width="29.42578125" bestFit="1" customWidth="1"/>
    <col min="5383" max="5385" width="35.7109375" customWidth="1"/>
    <col min="5386" max="5386" width="2.42578125" customWidth="1"/>
    <col min="5633" max="5633" width="2.42578125" customWidth="1"/>
    <col min="5634" max="5634" width="14.7109375" customWidth="1"/>
    <col min="5635" max="5635" width="31.28515625" bestFit="1" customWidth="1"/>
    <col min="5636" max="5638" width="29.42578125" bestFit="1" customWidth="1"/>
    <col min="5639" max="5641" width="35.7109375" customWidth="1"/>
    <col min="5642" max="5642" width="2.42578125" customWidth="1"/>
    <col min="5889" max="5889" width="2.42578125" customWidth="1"/>
    <col min="5890" max="5890" width="14.7109375" customWidth="1"/>
    <col min="5891" max="5891" width="31.28515625" bestFit="1" customWidth="1"/>
    <col min="5892" max="5894" width="29.42578125" bestFit="1" customWidth="1"/>
    <col min="5895" max="5897" width="35.7109375" customWidth="1"/>
    <col min="5898" max="5898" width="2.42578125" customWidth="1"/>
    <col min="6145" max="6145" width="2.42578125" customWidth="1"/>
    <col min="6146" max="6146" width="14.7109375" customWidth="1"/>
    <col min="6147" max="6147" width="31.28515625" bestFit="1" customWidth="1"/>
    <col min="6148" max="6150" width="29.42578125" bestFit="1" customWidth="1"/>
    <col min="6151" max="6153" width="35.7109375" customWidth="1"/>
    <col min="6154" max="6154" width="2.42578125" customWidth="1"/>
    <col min="6401" max="6401" width="2.42578125" customWidth="1"/>
    <col min="6402" max="6402" width="14.7109375" customWidth="1"/>
    <col min="6403" max="6403" width="31.28515625" bestFit="1" customWidth="1"/>
    <col min="6404" max="6406" width="29.42578125" bestFit="1" customWidth="1"/>
    <col min="6407" max="6409" width="35.7109375" customWidth="1"/>
    <col min="6410" max="6410" width="2.42578125" customWidth="1"/>
    <col min="6657" max="6657" width="2.42578125" customWidth="1"/>
    <col min="6658" max="6658" width="14.7109375" customWidth="1"/>
    <col min="6659" max="6659" width="31.28515625" bestFit="1" customWidth="1"/>
    <col min="6660" max="6662" width="29.42578125" bestFit="1" customWidth="1"/>
    <col min="6663" max="6665" width="35.7109375" customWidth="1"/>
    <col min="6666" max="6666" width="2.42578125" customWidth="1"/>
    <col min="6913" max="6913" width="2.42578125" customWidth="1"/>
    <col min="6914" max="6914" width="14.7109375" customWidth="1"/>
    <col min="6915" max="6915" width="31.28515625" bestFit="1" customWidth="1"/>
    <col min="6916" max="6918" width="29.42578125" bestFit="1" customWidth="1"/>
    <col min="6919" max="6921" width="35.7109375" customWidth="1"/>
    <col min="6922" max="6922" width="2.42578125" customWidth="1"/>
    <col min="7169" max="7169" width="2.42578125" customWidth="1"/>
    <col min="7170" max="7170" width="14.7109375" customWidth="1"/>
    <col min="7171" max="7171" width="31.28515625" bestFit="1" customWidth="1"/>
    <col min="7172" max="7174" width="29.42578125" bestFit="1" customWidth="1"/>
    <col min="7175" max="7177" width="35.7109375" customWidth="1"/>
    <col min="7178" max="7178" width="2.42578125" customWidth="1"/>
    <col min="7425" max="7425" width="2.42578125" customWidth="1"/>
    <col min="7426" max="7426" width="14.7109375" customWidth="1"/>
    <col min="7427" max="7427" width="31.28515625" bestFit="1" customWidth="1"/>
    <col min="7428" max="7430" width="29.42578125" bestFit="1" customWidth="1"/>
    <col min="7431" max="7433" width="35.7109375" customWidth="1"/>
    <col min="7434" max="7434" width="2.42578125" customWidth="1"/>
    <col min="7681" max="7681" width="2.42578125" customWidth="1"/>
    <col min="7682" max="7682" width="14.7109375" customWidth="1"/>
    <col min="7683" max="7683" width="31.28515625" bestFit="1" customWidth="1"/>
    <col min="7684" max="7686" width="29.42578125" bestFit="1" customWidth="1"/>
    <col min="7687" max="7689" width="35.7109375" customWidth="1"/>
    <col min="7690" max="7690" width="2.42578125" customWidth="1"/>
    <col min="7937" max="7937" width="2.42578125" customWidth="1"/>
    <col min="7938" max="7938" width="14.7109375" customWidth="1"/>
    <col min="7939" max="7939" width="31.28515625" bestFit="1" customWidth="1"/>
    <col min="7940" max="7942" width="29.42578125" bestFit="1" customWidth="1"/>
    <col min="7943" max="7945" width="35.7109375" customWidth="1"/>
    <col min="7946" max="7946" width="2.42578125" customWidth="1"/>
    <col min="8193" max="8193" width="2.42578125" customWidth="1"/>
    <col min="8194" max="8194" width="14.7109375" customWidth="1"/>
    <col min="8195" max="8195" width="31.28515625" bestFit="1" customWidth="1"/>
    <col min="8196" max="8198" width="29.42578125" bestFit="1" customWidth="1"/>
    <col min="8199" max="8201" width="35.7109375" customWidth="1"/>
    <col min="8202" max="8202" width="2.42578125" customWidth="1"/>
    <col min="8449" max="8449" width="2.42578125" customWidth="1"/>
    <col min="8450" max="8450" width="14.7109375" customWidth="1"/>
    <col min="8451" max="8451" width="31.28515625" bestFit="1" customWidth="1"/>
    <col min="8452" max="8454" width="29.42578125" bestFit="1" customWidth="1"/>
    <col min="8455" max="8457" width="35.7109375" customWidth="1"/>
    <col min="8458" max="8458" width="2.42578125" customWidth="1"/>
    <col min="8705" max="8705" width="2.42578125" customWidth="1"/>
    <col min="8706" max="8706" width="14.7109375" customWidth="1"/>
    <col min="8707" max="8707" width="31.28515625" bestFit="1" customWidth="1"/>
    <col min="8708" max="8710" width="29.42578125" bestFit="1" customWidth="1"/>
    <col min="8711" max="8713" width="35.7109375" customWidth="1"/>
    <col min="8714" max="8714" width="2.42578125" customWidth="1"/>
    <col min="8961" max="8961" width="2.42578125" customWidth="1"/>
    <col min="8962" max="8962" width="14.7109375" customWidth="1"/>
    <col min="8963" max="8963" width="31.28515625" bestFit="1" customWidth="1"/>
    <col min="8964" max="8966" width="29.42578125" bestFit="1" customWidth="1"/>
    <col min="8967" max="8969" width="35.7109375" customWidth="1"/>
    <col min="8970" max="8970" width="2.42578125" customWidth="1"/>
    <col min="9217" max="9217" width="2.42578125" customWidth="1"/>
    <col min="9218" max="9218" width="14.7109375" customWidth="1"/>
    <col min="9219" max="9219" width="31.28515625" bestFit="1" customWidth="1"/>
    <col min="9220" max="9222" width="29.42578125" bestFit="1" customWidth="1"/>
    <col min="9223" max="9225" width="35.7109375" customWidth="1"/>
    <col min="9226" max="9226" width="2.42578125" customWidth="1"/>
    <col min="9473" max="9473" width="2.42578125" customWidth="1"/>
    <col min="9474" max="9474" width="14.7109375" customWidth="1"/>
    <col min="9475" max="9475" width="31.28515625" bestFit="1" customWidth="1"/>
    <col min="9476" max="9478" width="29.42578125" bestFit="1" customWidth="1"/>
    <col min="9479" max="9481" width="35.7109375" customWidth="1"/>
    <col min="9482" max="9482" width="2.42578125" customWidth="1"/>
    <col min="9729" max="9729" width="2.42578125" customWidth="1"/>
    <col min="9730" max="9730" width="14.7109375" customWidth="1"/>
    <col min="9731" max="9731" width="31.28515625" bestFit="1" customWidth="1"/>
    <col min="9732" max="9734" width="29.42578125" bestFit="1" customWidth="1"/>
    <col min="9735" max="9737" width="35.7109375" customWidth="1"/>
    <col min="9738" max="9738" width="2.42578125" customWidth="1"/>
    <col min="9985" max="9985" width="2.42578125" customWidth="1"/>
    <col min="9986" max="9986" width="14.7109375" customWidth="1"/>
    <col min="9987" max="9987" width="31.28515625" bestFit="1" customWidth="1"/>
    <col min="9988" max="9990" width="29.42578125" bestFit="1" customWidth="1"/>
    <col min="9991" max="9993" width="35.7109375" customWidth="1"/>
    <col min="9994" max="9994" width="2.42578125" customWidth="1"/>
    <col min="10241" max="10241" width="2.42578125" customWidth="1"/>
    <col min="10242" max="10242" width="14.7109375" customWidth="1"/>
    <col min="10243" max="10243" width="31.28515625" bestFit="1" customWidth="1"/>
    <col min="10244" max="10246" width="29.42578125" bestFit="1" customWidth="1"/>
    <col min="10247" max="10249" width="35.7109375" customWidth="1"/>
    <col min="10250" max="10250" width="2.42578125" customWidth="1"/>
    <col min="10497" max="10497" width="2.42578125" customWidth="1"/>
    <col min="10498" max="10498" width="14.7109375" customWidth="1"/>
    <col min="10499" max="10499" width="31.28515625" bestFit="1" customWidth="1"/>
    <col min="10500" max="10502" width="29.42578125" bestFit="1" customWidth="1"/>
    <col min="10503" max="10505" width="35.7109375" customWidth="1"/>
    <col min="10506" max="10506" width="2.42578125" customWidth="1"/>
    <col min="10753" max="10753" width="2.42578125" customWidth="1"/>
    <col min="10754" max="10754" width="14.7109375" customWidth="1"/>
    <col min="10755" max="10755" width="31.28515625" bestFit="1" customWidth="1"/>
    <col min="10756" max="10758" width="29.42578125" bestFit="1" customWidth="1"/>
    <col min="10759" max="10761" width="35.7109375" customWidth="1"/>
    <col min="10762" max="10762" width="2.42578125" customWidth="1"/>
    <col min="11009" max="11009" width="2.42578125" customWidth="1"/>
    <col min="11010" max="11010" width="14.7109375" customWidth="1"/>
    <col min="11011" max="11011" width="31.28515625" bestFit="1" customWidth="1"/>
    <col min="11012" max="11014" width="29.42578125" bestFit="1" customWidth="1"/>
    <col min="11015" max="11017" width="35.7109375" customWidth="1"/>
    <col min="11018" max="11018" width="2.42578125" customWidth="1"/>
    <col min="11265" max="11265" width="2.42578125" customWidth="1"/>
    <col min="11266" max="11266" width="14.7109375" customWidth="1"/>
    <col min="11267" max="11267" width="31.28515625" bestFit="1" customWidth="1"/>
    <col min="11268" max="11270" width="29.42578125" bestFit="1" customWidth="1"/>
    <col min="11271" max="11273" width="35.7109375" customWidth="1"/>
    <col min="11274" max="11274" width="2.42578125" customWidth="1"/>
    <col min="11521" max="11521" width="2.42578125" customWidth="1"/>
    <col min="11522" max="11522" width="14.7109375" customWidth="1"/>
    <col min="11523" max="11523" width="31.28515625" bestFit="1" customWidth="1"/>
    <col min="11524" max="11526" width="29.42578125" bestFit="1" customWidth="1"/>
    <col min="11527" max="11529" width="35.7109375" customWidth="1"/>
    <col min="11530" max="11530" width="2.42578125" customWidth="1"/>
    <col min="11777" max="11777" width="2.42578125" customWidth="1"/>
    <col min="11778" max="11778" width="14.7109375" customWidth="1"/>
    <col min="11779" max="11779" width="31.28515625" bestFit="1" customWidth="1"/>
    <col min="11780" max="11782" width="29.42578125" bestFit="1" customWidth="1"/>
    <col min="11783" max="11785" width="35.7109375" customWidth="1"/>
    <col min="11786" max="11786" width="2.42578125" customWidth="1"/>
    <col min="12033" max="12033" width="2.42578125" customWidth="1"/>
    <col min="12034" max="12034" width="14.7109375" customWidth="1"/>
    <col min="12035" max="12035" width="31.28515625" bestFit="1" customWidth="1"/>
    <col min="12036" max="12038" width="29.42578125" bestFit="1" customWidth="1"/>
    <col min="12039" max="12041" width="35.7109375" customWidth="1"/>
    <col min="12042" max="12042" width="2.42578125" customWidth="1"/>
    <col min="12289" max="12289" width="2.42578125" customWidth="1"/>
    <col min="12290" max="12290" width="14.7109375" customWidth="1"/>
    <col min="12291" max="12291" width="31.28515625" bestFit="1" customWidth="1"/>
    <col min="12292" max="12294" width="29.42578125" bestFit="1" customWidth="1"/>
    <col min="12295" max="12297" width="35.7109375" customWidth="1"/>
    <col min="12298" max="12298" width="2.42578125" customWidth="1"/>
    <col min="12545" max="12545" width="2.42578125" customWidth="1"/>
    <col min="12546" max="12546" width="14.7109375" customWidth="1"/>
    <col min="12547" max="12547" width="31.28515625" bestFit="1" customWidth="1"/>
    <col min="12548" max="12550" width="29.42578125" bestFit="1" customWidth="1"/>
    <col min="12551" max="12553" width="35.7109375" customWidth="1"/>
    <col min="12554" max="12554" width="2.42578125" customWidth="1"/>
    <col min="12801" max="12801" width="2.42578125" customWidth="1"/>
    <col min="12802" max="12802" width="14.7109375" customWidth="1"/>
    <col min="12803" max="12803" width="31.28515625" bestFit="1" customWidth="1"/>
    <col min="12804" max="12806" width="29.42578125" bestFit="1" customWidth="1"/>
    <col min="12807" max="12809" width="35.7109375" customWidth="1"/>
    <col min="12810" max="12810" width="2.42578125" customWidth="1"/>
    <col min="13057" max="13057" width="2.42578125" customWidth="1"/>
    <col min="13058" max="13058" width="14.7109375" customWidth="1"/>
    <col min="13059" max="13059" width="31.28515625" bestFit="1" customWidth="1"/>
    <col min="13060" max="13062" width="29.42578125" bestFit="1" customWidth="1"/>
    <col min="13063" max="13065" width="35.7109375" customWidth="1"/>
    <col min="13066" max="13066" width="2.42578125" customWidth="1"/>
    <col min="13313" max="13313" width="2.42578125" customWidth="1"/>
    <col min="13314" max="13314" width="14.7109375" customWidth="1"/>
    <col min="13315" max="13315" width="31.28515625" bestFit="1" customWidth="1"/>
    <col min="13316" max="13318" width="29.42578125" bestFit="1" customWidth="1"/>
    <col min="13319" max="13321" width="35.7109375" customWidth="1"/>
    <col min="13322" max="13322" width="2.42578125" customWidth="1"/>
    <col min="13569" max="13569" width="2.42578125" customWidth="1"/>
    <col min="13570" max="13570" width="14.7109375" customWidth="1"/>
    <col min="13571" max="13571" width="31.28515625" bestFit="1" customWidth="1"/>
    <col min="13572" max="13574" width="29.42578125" bestFit="1" customWidth="1"/>
    <col min="13575" max="13577" width="35.7109375" customWidth="1"/>
    <col min="13578" max="13578" width="2.42578125" customWidth="1"/>
    <col min="13825" max="13825" width="2.42578125" customWidth="1"/>
    <col min="13826" max="13826" width="14.7109375" customWidth="1"/>
    <col min="13827" max="13827" width="31.28515625" bestFit="1" customWidth="1"/>
    <col min="13828" max="13830" width="29.42578125" bestFit="1" customWidth="1"/>
    <col min="13831" max="13833" width="35.7109375" customWidth="1"/>
    <col min="13834" max="13834" width="2.42578125" customWidth="1"/>
    <col min="14081" max="14081" width="2.42578125" customWidth="1"/>
    <col min="14082" max="14082" width="14.7109375" customWidth="1"/>
    <col min="14083" max="14083" width="31.28515625" bestFit="1" customWidth="1"/>
    <col min="14084" max="14086" width="29.42578125" bestFit="1" customWidth="1"/>
    <col min="14087" max="14089" width="35.7109375" customWidth="1"/>
    <col min="14090" max="14090" width="2.42578125" customWidth="1"/>
    <col min="14337" max="14337" width="2.42578125" customWidth="1"/>
    <col min="14338" max="14338" width="14.7109375" customWidth="1"/>
    <col min="14339" max="14339" width="31.28515625" bestFit="1" customWidth="1"/>
    <col min="14340" max="14342" width="29.42578125" bestFit="1" customWidth="1"/>
    <col min="14343" max="14345" width="35.7109375" customWidth="1"/>
    <col min="14346" max="14346" width="2.42578125" customWidth="1"/>
    <col min="14593" max="14593" width="2.42578125" customWidth="1"/>
    <col min="14594" max="14594" width="14.7109375" customWidth="1"/>
    <col min="14595" max="14595" width="31.28515625" bestFit="1" customWidth="1"/>
    <col min="14596" max="14598" width="29.42578125" bestFit="1" customWidth="1"/>
    <col min="14599" max="14601" width="35.7109375" customWidth="1"/>
    <col min="14602" max="14602" width="2.42578125" customWidth="1"/>
    <col min="14849" max="14849" width="2.42578125" customWidth="1"/>
    <col min="14850" max="14850" width="14.7109375" customWidth="1"/>
    <col min="14851" max="14851" width="31.28515625" bestFit="1" customWidth="1"/>
    <col min="14852" max="14854" width="29.42578125" bestFit="1" customWidth="1"/>
    <col min="14855" max="14857" width="35.7109375" customWidth="1"/>
    <col min="14858" max="14858" width="2.42578125" customWidth="1"/>
    <col min="15105" max="15105" width="2.42578125" customWidth="1"/>
    <col min="15106" max="15106" width="14.7109375" customWidth="1"/>
    <col min="15107" max="15107" width="31.28515625" bestFit="1" customWidth="1"/>
    <col min="15108" max="15110" width="29.42578125" bestFit="1" customWidth="1"/>
    <col min="15111" max="15113" width="35.7109375" customWidth="1"/>
    <col min="15114" max="15114" width="2.42578125" customWidth="1"/>
    <col min="15361" max="15361" width="2.42578125" customWidth="1"/>
    <col min="15362" max="15362" width="14.7109375" customWidth="1"/>
    <col min="15363" max="15363" width="31.28515625" bestFit="1" customWidth="1"/>
    <col min="15364" max="15366" width="29.42578125" bestFit="1" customWidth="1"/>
    <col min="15367" max="15369" width="35.7109375" customWidth="1"/>
    <col min="15370" max="15370" width="2.42578125" customWidth="1"/>
    <col min="15617" max="15617" width="2.42578125" customWidth="1"/>
    <col min="15618" max="15618" width="14.7109375" customWidth="1"/>
    <col min="15619" max="15619" width="31.28515625" bestFit="1" customWidth="1"/>
    <col min="15620" max="15622" width="29.42578125" bestFit="1" customWidth="1"/>
    <col min="15623" max="15625" width="35.7109375" customWidth="1"/>
    <col min="15626" max="15626" width="2.42578125" customWidth="1"/>
    <col min="15873" max="15873" width="2.42578125" customWidth="1"/>
    <col min="15874" max="15874" width="14.7109375" customWidth="1"/>
    <col min="15875" max="15875" width="31.28515625" bestFit="1" customWidth="1"/>
    <col min="15876" max="15878" width="29.42578125" bestFit="1" customWidth="1"/>
    <col min="15879" max="15881" width="35.7109375" customWidth="1"/>
    <col min="15882" max="15882" width="2.42578125" customWidth="1"/>
    <col min="16129" max="16129" width="2.42578125" customWidth="1"/>
    <col min="16130" max="16130" width="14.7109375" customWidth="1"/>
    <col min="16131" max="16131" width="31.28515625" bestFit="1" customWidth="1"/>
    <col min="16132" max="16134" width="29.42578125" bestFit="1" customWidth="1"/>
    <col min="16135" max="16137" width="35.7109375" customWidth="1"/>
    <col min="16138" max="16138" width="2.42578125" customWidth="1"/>
  </cols>
  <sheetData>
    <row r="2" spans="2:9" x14ac:dyDescent="0.25">
      <c r="C2" s="1"/>
      <c r="D2" s="1"/>
      <c r="E2" s="1"/>
      <c r="F2" s="1"/>
      <c r="G2" s="1"/>
    </row>
    <row r="5" spans="2:9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9" x14ac:dyDescent="0.25">
      <c r="B6" s="3">
        <f>DCOUNTA([1]!Fatture,"anno",[1]Utilita!J2:M3)</f>
        <v>232</v>
      </c>
      <c r="C6" s="3">
        <f>DCOUNTA([1]!Fatture,"anno",[1]Utilita!O2:T3)</f>
        <v>192</v>
      </c>
      <c r="D6" s="3">
        <f>DCOUNTA([1]!Fatture,"anno",[1]Utilita!V2:AA3)</f>
        <v>35</v>
      </c>
      <c r="E6" s="3">
        <f>DCOUNTA([1]!Fatture,"anno",[1]Utilita!AC2:AH3)</f>
        <v>2</v>
      </c>
      <c r="F6" s="3">
        <f>DCOUNTA([1]!Fatture,"anno",[1]Utilita!AJ2:AO3)</f>
        <v>3</v>
      </c>
      <c r="G6" s="3">
        <f>DCOUNTA([1]!Fatture,"anno",[1]Utilita!AQ2:AT3)</f>
        <v>2</v>
      </c>
    </row>
    <row r="7" spans="2:9" x14ac:dyDescent="0.25">
      <c r="B7" s="4"/>
      <c r="C7" s="4"/>
      <c r="D7" s="4"/>
      <c r="E7" s="4"/>
      <c r="F7" s="4"/>
      <c r="G7" s="4"/>
    </row>
    <row r="8" spans="2:9" x14ac:dyDescent="0.25">
      <c r="B8" s="4"/>
      <c r="C8" s="4"/>
      <c r="D8" s="4"/>
      <c r="E8" s="4"/>
      <c r="F8" s="4"/>
      <c r="G8" s="4"/>
    </row>
    <row r="9" spans="2:9" ht="18" x14ac:dyDescent="0.25">
      <c r="C9" s="5" t="s">
        <v>6</v>
      </c>
      <c r="D9" s="6"/>
      <c r="E9" s="6"/>
      <c r="F9" s="6"/>
      <c r="G9" s="6"/>
      <c r="H9" s="6"/>
      <c r="I9" s="6"/>
    </row>
    <row r="10" spans="2:9" ht="60" customHeight="1" x14ac:dyDescent="0.25">
      <c r="C10" s="7" t="str">
        <f xml:space="preserve"> "Numero giorni medi di pagamento per "&amp;C5</f>
        <v>Numero giorni medi di pagamento per Fatture pagate in 30 giorni</v>
      </c>
      <c r="D10" s="7" t="str">
        <f xml:space="preserve"> "Numero giorni medi di pagamento per "&amp;D5</f>
        <v>Numero giorni medi di pagamento per Fatture pagate in 30-60 giorni</v>
      </c>
      <c r="E10" s="7" t="str">
        <f xml:space="preserve"> "Numero giorni medi di pagamento per "&amp;E5</f>
        <v>Numero giorni medi di pagamento per Fatture pagate in 60-90 giorni</v>
      </c>
      <c r="F10" s="7" t="str">
        <f xml:space="preserve"> "Numero giorni medi di pagamento per "&amp;F5</f>
        <v>Numero giorni medi di pagamento per Fatture pagate a oltre 90 giorni</v>
      </c>
      <c r="G10" s="8" t="s">
        <v>7</v>
      </c>
      <c r="H10" s="8" t="s">
        <v>8</v>
      </c>
      <c r="I10" s="8" t="s">
        <v>9</v>
      </c>
    </row>
    <row r="11" spans="2:9" x14ac:dyDescent="0.25">
      <c r="C11" s="9">
        <f>DSUM(Fatture,"Importo_X_giorni",[1]Utilita!O2:S3)/DSUM(Fatture,"imp_fat",[1]Utilita!O2:S3)</f>
        <v>9.2471520708745043</v>
      </c>
      <c r="D11" s="9">
        <f>DSUM(Fatture,"Importo_X_giorni",[1]Utilita!V2:AA3)/DSUM(Fatture,"imp_fat",[1]Utilita!V2:AA3)</f>
        <v>47.431556841334434</v>
      </c>
      <c r="E11" s="9">
        <f>DSUM(Fatture,"Importo_X_giorni",[1]Utilita!AC2:AH3)/DSUM(Fatture,"imp_fat",[1]Utilita!AC2:AH3)</f>
        <v>70.003758114110013</v>
      </c>
      <c r="F11" s="9">
        <f>DSUM(Fatture,"Importo_X_giorni",[1]Utilita!AJ2:AO3)/DSUM(Fatture,"imp_fat",[1]Utilita!AJ2:AO3)</f>
        <v>126.50433573556556</v>
      </c>
      <c r="G11" s="10">
        <f>DSUM(Fatture,"Importo_X_giorni",[1]Utilita!J2:M3)/DSUM(Fatture,"imp_fat",[1]Utilita!J2:M3)</f>
        <v>35.810085803495994</v>
      </c>
      <c r="H11" s="10">
        <f>DSUM(Fatture,"Importo_X_GiorniDataDoc",[1]Utilita!J2:M3)/DSUM(Fatture,"imp_fat",[1]Utilita!J2:M3)</f>
        <v>43.676742304509418</v>
      </c>
      <c r="I11" s="10">
        <f>DSUM(Fatture,"Importo_X_Giorni_Oltre_Scadenza",[1]Utilita!J2:M3)/DSUM(Fatture,"imp_fat",[1]Utilita!J2:M3)</f>
        <v>5.8100858034960003</v>
      </c>
    </row>
    <row r="13" spans="2:9" x14ac:dyDescent="0.25">
      <c r="F13" s="11" t="s">
        <v>10</v>
      </c>
      <c r="G13" s="12">
        <v>30</v>
      </c>
      <c r="H13" s="12">
        <v>30</v>
      </c>
    </row>
    <row r="15" spans="2:9" x14ac:dyDescent="0.25">
      <c r="F15" s="11" t="s">
        <v>11</v>
      </c>
      <c r="G15" s="13">
        <f>G11-G13</f>
        <v>5.8100858034959941</v>
      </c>
      <c r="H15" s="13">
        <f>H11-H13</f>
        <v>13.676742304509418</v>
      </c>
    </row>
    <row r="17" spans="2:8" ht="18" x14ac:dyDescent="0.25">
      <c r="B17" s="14" t="s">
        <v>12</v>
      </c>
      <c r="C17" s="15"/>
      <c r="D17" s="15"/>
      <c r="E17" s="15"/>
      <c r="F17" s="15"/>
      <c r="G17" s="15"/>
      <c r="H17" s="16"/>
    </row>
    <row r="18" spans="2:8" ht="69.75" customHeight="1" x14ac:dyDescent="0.25">
      <c r="B18" s="17" t="s">
        <v>13</v>
      </c>
      <c r="C18" s="17" t="str">
        <f xml:space="preserve"> "Numero giorni medi di pagamento per "&amp;C5</f>
        <v>Numero giorni medi di pagamento per Fatture pagate in 30 giorni</v>
      </c>
      <c r="D18" s="17" t="str">
        <f xml:space="preserve"> "Numero giorni medi di pagamento per "&amp;D5</f>
        <v>Numero giorni medi di pagamento per Fatture pagate in 30-60 giorni</v>
      </c>
      <c r="E18" s="17" t="str">
        <f xml:space="preserve"> "Numero giorni medi di pagamento per "&amp;E5</f>
        <v>Numero giorni medi di pagamento per Fatture pagate in 60-90 giorni</v>
      </c>
      <c r="F18" s="17" t="str">
        <f xml:space="preserve"> "Numero giorni medi di pagamento per "&amp;F5</f>
        <v>Numero giorni medi di pagamento per Fatture pagate a oltre 90 giorni</v>
      </c>
      <c r="G18" s="18" t="s">
        <v>7</v>
      </c>
      <c r="H18" s="18" t="s">
        <v>8</v>
      </c>
    </row>
    <row r="19" spans="2:8" hidden="1" x14ac:dyDescent="0.25">
      <c r="B19" s="19" t="s">
        <v>14</v>
      </c>
      <c r="C19" s="9">
        <f>IF(ISERROR(DSUM(Fatture,"Importo_X_giorni",[1]Utilita!O9:T10)/DSUM(Fatture,"imp_fat",[1]Utilita!O9:T10)),0,DSUM(Fatture,"Importo_X_giorni",[1]Utilita!O9:T10)/DSUM(Fatture,"imp_fat",[1]Utilita!O9:T10))</f>
        <v>0</v>
      </c>
      <c r="D19" s="9">
        <f>IF(ISERROR(DSUM(Fatture,"Importo_X_giorni",[1]Utilita!V9:AA10)/DSUM(Fatture,"imp_fat",[1]Utilita!V9:AA10)),0,DSUM(Fatture,"Importo_X_giorni",[1]Utilita!V9:AA10)/DSUM(Fatture,"imp_fat",[1]Utilita!V9:AA10))</f>
        <v>0</v>
      </c>
      <c r="E19" s="9">
        <f>IF(ISERROR(DSUM(Fatture,"Importo_X_giorni",[1]Utilita!AC9:AH10)/DSUM(Fatture,"imp_fat",[1]Utilita!AC9:AH10)),0,DSUM(Fatture,"Importo_X_giorni",[1]Utilita!AC9:AH10)/DSUM(Fatture,"imp_fat",[1]Utilita!AC9:AH10))</f>
        <v>0</v>
      </c>
      <c r="F19" s="9">
        <f>IF(ISERROR(DSUM(Fatture,"Importo_X_giorni",[1]Utilita!AJ9:AO10)/DSUM(Fatture,"imp_fat",[1]Utilita!AJ9:AO10)),0,DSUM(Fatture,"Importo_X_giorni",[1]Utilita!AJ9:AO10)/DSUM(Fatture,"imp_fat",[1]Utilita!AJ9:AO10))</f>
        <v>0</v>
      </c>
      <c r="G19" s="10">
        <f>IF(ISERROR(DSUM(Fatture,"Importo_X_giorni",[1]Utilita!J9:M10)/DSUM(Fatture,"imp_fat",[1]Utilita!J9:M10)),0,DSUM(Fatture,"Importo_X_giorni",[1]Utilita!J9:M10)/DSUM(Fatture,"imp_fat",[1]Utilita!J9:M10))</f>
        <v>0</v>
      </c>
      <c r="H19" s="10">
        <f>IF(ISERROR(DSUM(Fatture,"Importo_X_GiorniDataDoc",[1]Utilita!J9:M10)/DSUM(Fatture,"imp_fat",[1]Utilita!J9:M10)),0,DSUM(Fatture,"Importo_X_GiorniDataDoc",[1]Utilita!J9:M10)/DSUM(Fatture,"imp_fat",[1]Utilita!J9:M10))</f>
        <v>0</v>
      </c>
    </row>
    <row r="20" spans="2:8" hidden="1" x14ac:dyDescent="0.25">
      <c r="B20" s="20"/>
      <c r="C20" s="21"/>
      <c r="D20" s="21"/>
      <c r="E20" s="21"/>
      <c r="F20" s="21"/>
      <c r="G20" s="22"/>
      <c r="H20" s="22"/>
    </row>
    <row r="21" spans="2:8" hidden="1" x14ac:dyDescent="0.25">
      <c r="B21" s="20"/>
      <c r="C21" s="21"/>
      <c r="D21" s="21"/>
      <c r="E21" s="21"/>
      <c r="F21" s="21"/>
      <c r="G21" s="22"/>
      <c r="H21" s="22"/>
    </row>
    <row r="22" spans="2:8" hidden="1" x14ac:dyDescent="0.25">
      <c r="B22" s="20"/>
      <c r="C22" s="21"/>
      <c r="D22" s="21"/>
      <c r="E22" s="21"/>
      <c r="F22" s="21"/>
      <c r="G22" s="22"/>
      <c r="H22" s="22"/>
    </row>
    <row r="23" spans="2:8" hidden="1" x14ac:dyDescent="0.25">
      <c r="B23" s="19" t="s">
        <v>15</v>
      </c>
      <c r="C23" s="9">
        <f>IF(ISERROR(DSUM(Fatture,"Importo_X_giorni",[1]Utilita!O13:T14)/DSUM(Fatture,"imp_fat",[1]Utilita!O13:T14)),0,DSUM(Fatture,"Importo_X_giorni",[1]Utilita!O13:T14)/DSUM(Fatture,"imp_fat",[1]Utilita!O13:T14))</f>
        <v>0</v>
      </c>
      <c r="D23" s="9">
        <f>IF(ISERROR(DSUM(Fatture,"Importo_X_giorni",[1]Utilita!V13:AA14)/DSUM(Fatture,"imp_fat",[1]Utilita!V13:AA14)),0,DSUM(Fatture,"Importo_X_giorni",[1]Utilita!V13:AA14)/DSUM(Fatture,"imp_fat",[1]Utilita!V13:AA14))</f>
        <v>0</v>
      </c>
      <c r="E23" s="9">
        <f>IF(ISERROR(DSUM(Fatture,"Importo_X_giorni",[1]Utilita!AC13:AH14)/DSUM(Fatture,"imp_fat",[1]Utilita!AC13:AH14)),0,DSUM(Fatture,"Importo_X_giorni",[1]Utilita!AC13:AH14)/DSUM(Fatture,"imp_fat",[1]Utilita!AC13:AH14))</f>
        <v>0</v>
      </c>
      <c r="F23" s="9">
        <f>IF(ISERROR(DSUM(Fatture,"Importo_X_giorni",[1]Utilita!AJ13:AO14)/DSUM(Fatture,"imp_fat",[1]Utilita!AJ13:AO14)),0,DSUM(Fatture,"Importo_X_giorni",[1]Utilita!AJ13:AO14)/DSUM(Fatture,"imp_fat",[1]Utilita!AJ13:AO14))</f>
        <v>0</v>
      </c>
      <c r="G23" s="10">
        <f>IF(ISERROR(DSUM(Fatture,"Importo_X_giorni",[1]Utilita!J13:M14)/DSUM(Fatture,"imp_fat",[1]Utilita!J13:M14)),0,DSUM(Fatture,"Importo_X_giorni",[1]Utilita!J13:M14)/DSUM(Fatture,"imp_fat",[1]Utilita!J13:M14))</f>
        <v>0</v>
      </c>
      <c r="H23" s="10">
        <f>IF(ISERROR(DSUM(Fatture,"Importo_X_GiorniDataDoc",[1]Utilita!J13:M14)/DSUM(Fatture,"imp_fat",[1]Utilita!J13:M14)),0,DSUM(Fatture,"Importo_X_GiorniDataDoc",[1]Utilita!J13:M14)/DSUM(Fatture,"imp_fat",[1]Utilita!J13:M14))</f>
        <v>0</v>
      </c>
    </row>
    <row r="24" spans="2:8" hidden="1" x14ac:dyDescent="0.25">
      <c r="B24" s="20"/>
      <c r="C24" s="21"/>
      <c r="D24" s="21"/>
      <c r="E24" s="21"/>
      <c r="F24" s="21"/>
      <c r="G24" s="22"/>
      <c r="H24" s="22"/>
    </row>
    <row r="25" spans="2:8" hidden="1" x14ac:dyDescent="0.25">
      <c r="B25" s="20"/>
      <c r="C25" s="21"/>
      <c r="D25" s="21"/>
      <c r="E25" s="21"/>
      <c r="F25" s="21"/>
      <c r="G25" s="22"/>
      <c r="H25" s="22"/>
    </row>
    <row r="26" spans="2:8" hidden="1" x14ac:dyDescent="0.25">
      <c r="B26" s="20"/>
      <c r="C26" s="21"/>
      <c r="D26" s="21"/>
      <c r="E26" s="21"/>
      <c r="F26" s="21"/>
      <c r="G26" s="22"/>
      <c r="H26" s="22"/>
    </row>
    <row r="27" spans="2:8" hidden="1" x14ac:dyDescent="0.25">
      <c r="B27" s="19" t="s">
        <v>16</v>
      </c>
      <c r="C27" s="9">
        <f>IF(ISERROR(DSUM(Fatture,"Importo_X_giorni",[1]Utilita!O17:T18)/DSUM(Fatture,"imp_fat",[1]Utilita!O17:T18)),0,DSUM(Fatture,"Importo_X_giorni",[1]Utilita!O17:T18)/DSUM(Fatture,"imp_fat",[1]Utilita!O17:T18))</f>
        <v>0</v>
      </c>
      <c r="D27" s="9">
        <f>IF(ISERROR(DSUM(Fatture,"Importo_X_giorni",[1]Utilita!V17:AA18)/DSUM(Fatture,"imp_fat",[1]Utilita!V17:AA18)),0,DSUM(Fatture,"Importo_X_giorni",[1]Utilita!V17:AA18)/DSUM(Fatture,"imp_fat",[1]Utilita!V17:AA18))</f>
        <v>0</v>
      </c>
      <c r="E27" s="9">
        <f>IF(ISERROR(DSUM(Fatture,"Importo_X_giorni",[1]Utilita!AC17:AH18)/DSUM(Fatture,"imp_fat",[1]Utilita!AC17:AH18)),0,DSUM(Fatture,"Importo_X_giorni",[1]Utilita!AC17:AH18)/DSUM(Fatture,"imp_fat",[1]Utilita!AC17:AH18))</f>
        <v>0</v>
      </c>
      <c r="F27" s="9">
        <f>IF(ISERROR(DSUM(Fatture,"Importo_X_giorni",[1]Utilita!AJ17:AO18)/DSUM(Fatture,"imp_fat",[1]Utilita!AJ17:AO18)),0,DSUM(Fatture,"Importo_X_giorni",[1]Utilita!AJ17:AO18)/DSUM(Fatture,"imp_fat",[1]Utilita!AJ17:AO18))</f>
        <v>0</v>
      </c>
      <c r="G27" s="10">
        <f>IF(ISERROR(DSUM(Fatture,"Importo_X_giorni",[1]Utilita!J17:M18)/DSUM(Fatture,"imp_fat",[1]Utilita!J17:M18)),0,DSUM(Fatture,"Importo_X_giorni",[1]Utilita!J17:M18)/DSUM(Fatture,"imp_fat",[1]Utilita!J17:M18))</f>
        <v>0</v>
      </c>
      <c r="H27" s="10">
        <f>IF(ISERROR(DSUM(Fatture,"Importo_X_GiorniDataDoc",[1]Utilita!J17:M18)/DSUM(Fatture,"imp_fat",[1]Utilita!J17:M18)),0,DSUM(Fatture,"Importo_X_GiorniDataDoc",[1]Utilita!J17:M18)/DSUM(Fatture,"imp_fat",[1]Utilita!J17:M18))</f>
        <v>0</v>
      </c>
    </row>
    <row r="28" spans="2:8" hidden="1" x14ac:dyDescent="0.25">
      <c r="B28" s="23"/>
      <c r="C28" s="24"/>
      <c r="D28" s="24"/>
      <c r="E28" s="24"/>
      <c r="F28" s="24"/>
      <c r="G28" s="24"/>
      <c r="H28" s="24"/>
    </row>
    <row r="29" spans="2:8" hidden="1" x14ac:dyDescent="0.25">
      <c r="B29" s="23"/>
      <c r="C29" s="24"/>
      <c r="D29" s="24"/>
      <c r="E29" s="24"/>
      <c r="F29" s="24"/>
      <c r="G29" s="24"/>
      <c r="H29" s="24"/>
    </row>
    <row r="30" spans="2:8" hidden="1" x14ac:dyDescent="0.25">
      <c r="B30" s="23"/>
      <c r="C30" s="24"/>
      <c r="D30" s="24"/>
      <c r="E30" s="24"/>
      <c r="F30" s="24"/>
      <c r="G30" s="24"/>
      <c r="H30" s="24"/>
    </row>
    <row r="31" spans="2:8" x14ac:dyDescent="0.25">
      <c r="B31" s="19" t="s">
        <v>17</v>
      </c>
      <c r="C31" s="9">
        <f>IF(ISERROR(DSUM(Fatture,"Importo_X_giorni",[1]Utilita!O21:T22)/DSUM(Fatture,"imp_fat",[1]Utilita!O21:T22)),0,DSUM(Fatture,"Importo_X_giorni",[1]Utilita!O21:T22)/DSUM(Fatture,"imp_fat",[1]Utilita!O21:T22))</f>
        <v>6.0192955263074257</v>
      </c>
      <c r="D31" s="9">
        <f>IF(ISERROR(DSUM(Fatture,"Importo_X_giorni",[1]Utilita!V21:AA22)/DSUM(Fatture,"imp_fat",[1]Utilita!V21:AA22)),0,DSUM(Fatture,"Importo_X_giorni",[1]Utilita!V21:AA22)/DSUM(Fatture,"imp_fat",[1]Utilita!V21:AA22))</f>
        <v>44.759382026395855</v>
      </c>
      <c r="E31" s="9">
        <f>IF(ISERROR(DSUM(Fatture,"Importo_X_giorni",[1]Utilita!AC21:AH22)/DSUM(Fatture,"imp_fat",[1]Utilita!AC21:AH22)),0,DSUM(Fatture,"Importo_X_giorni",[1]Utilita!AC21:AH22)/DSUM(Fatture,"imp_fat",[1]Utilita!AC21:AH22))</f>
        <v>0</v>
      </c>
      <c r="F31" s="9">
        <f>IF(ISERROR(DSUM(Fatture,"Importo_X_giorni",[1]Utilita!AJ21:AO22)/DSUM(Fatture,"imp_fat",[1]Utilita!AJ21:AO22)),0,DSUM(Fatture,"Importo_X_giorni",[1]Utilita!AJ21:AO22)/DSUM(Fatture,"imp_fat",[1]Utilita!AJ21:AO22))</f>
        <v>100</v>
      </c>
      <c r="G31" s="10">
        <f>IF(ISERROR(DSUM(Fatture,"Importo_X_giorni",[1]Utilita!J21:M22)/DSUM(Fatture,"imp_fat",[1]Utilita!J21:M22)),0,DSUM(Fatture,"Importo_X_giorni",[1]Utilita!J21:M22)/DSUM(Fatture,"imp_fat",[1]Utilita!J21:M22))</f>
        <v>12.396732618289155</v>
      </c>
      <c r="H31" s="10">
        <f>IF(ISERROR(DSUM(Fatture,"Importo_X_GiorniDataDoc",[1]Utilita!J21:M22)/DSUM(Fatture,"imp_fat",[1]Utilita!J21:M22)),0,DSUM(Fatture,"Importo_X_GiorniDataDoc",[1]Utilita!J21:M22)/DSUM(Fatture,"imp_fat",[1]Utilita!J21:M22))</f>
        <v>22.700844458564749</v>
      </c>
    </row>
    <row r="32" spans="2:8" hidden="1" x14ac:dyDescent="0.25">
      <c r="B32" s="23"/>
      <c r="C32" s="24"/>
      <c r="D32" s="24"/>
      <c r="E32" s="24"/>
      <c r="F32" s="24"/>
      <c r="G32" s="24"/>
      <c r="H32" s="24"/>
    </row>
    <row r="33" spans="2:8" hidden="1" x14ac:dyDescent="0.25">
      <c r="B33" s="23"/>
      <c r="C33" s="24"/>
      <c r="D33" s="24"/>
      <c r="E33" s="24"/>
      <c r="F33" s="24"/>
      <c r="G33" s="24"/>
      <c r="H33" s="24"/>
    </row>
    <row r="34" spans="2:8" hidden="1" x14ac:dyDescent="0.25">
      <c r="B34" s="23"/>
      <c r="C34" s="24"/>
      <c r="D34" s="24"/>
      <c r="E34" s="24"/>
      <c r="F34" s="24"/>
      <c r="G34" s="24"/>
      <c r="H34" s="24"/>
    </row>
    <row r="35" spans="2:8" x14ac:dyDescent="0.25">
      <c r="B35" s="19" t="s">
        <v>18</v>
      </c>
      <c r="C35" s="9">
        <f>IF(ISERROR(DSUM(Fatture,"Importo_X_giorni",[1]Utilita!O25:T26)/DSUM(Fatture,"imp_fat",[1]Utilita!O25:T26)),0,DSUM(Fatture,"Importo_X_giorni",[1]Utilita!O25:T26)/DSUM(Fatture,"imp_fat",[1]Utilita!O25:T26))</f>
        <v>9.7577145618634606</v>
      </c>
      <c r="D35" s="9">
        <f>IF(ISERROR(DSUM(Fatture,"Importo_X_giorni",[1]Utilita!V25:AA26)/DSUM(Fatture,"imp_fat",[1]Utilita!V25:AA26)),0,DSUM(Fatture,"Importo_X_giorni",[1]Utilita!V25:AA26)/DSUM(Fatture,"imp_fat",[1]Utilita!V25:AA26))</f>
        <v>47.852445732246345</v>
      </c>
      <c r="E35" s="9">
        <f>IF(ISERROR(DSUM(Fatture,"Importo_X_giorni",[1]Utilita!AC25:AH26)/DSUM(Fatture,"imp_fat",[1]Utilita!AC25:AH26)),0,DSUM(Fatture,"Importo_X_giorni",[1]Utilita!AC25:AH26)/DSUM(Fatture,"imp_fat",[1]Utilita!AC25:AH26))</f>
        <v>69</v>
      </c>
      <c r="F35" s="9">
        <f>IF(ISERROR(DSUM(Fatture,"Importo_X_giorni",[1]Utilita!AJ25:AO26)/DSUM(Fatture,"imp_fat",[1]Utilita!AJ25:AO26)),0,DSUM(Fatture,"Importo_X_giorni",[1]Utilita!AJ25:AO26)/DSUM(Fatture,"imp_fat",[1]Utilita!AJ25:AO26))</f>
        <v>148.00000000000003</v>
      </c>
      <c r="G35" s="10">
        <f>IF(ISERROR(DSUM(Fatture,"Importo_X_giorni",[1]Utilita!J25:M26)/DSUM(Fatture,"imp_fat",[1]Utilita!J25:M26)),0,DSUM(Fatture,"Importo_X_giorni",[1]Utilita!J25:M26)/DSUM(Fatture,"imp_fat",[1]Utilita!J25:M26))</f>
        <v>46.566734386561265</v>
      </c>
      <c r="H35" s="10">
        <f>IF(ISERROR(DSUM(Fatture,"Importo_X_GiorniDataDoc",[1]Utilita!J25:M26)/DSUM(Fatture,"imp_fat",[1]Utilita!J25:M26)),0,DSUM(Fatture,"Importo_X_GiorniDataDoc",[1]Utilita!J25:M26)/DSUM(Fatture,"imp_fat",[1]Utilita!J25:M26))</f>
        <v>56.401359352458662</v>
      </c>
    </row>
    <row r="36" spans="2:8" hidden="1" x14ac:dyDescent="0.25">
      <c r="B36" s="23"/>
      <c r="C36" s="24"/>
      <c r="D36" s="24"/>
      <c r="E36" s="24"/>
      <c r="F36" s="24"/>
      <c r="G36" s="24"/>
      <c r="H36" s="24"/>
    </row>
    <row r="37" spans="2:8" hidden="1" x14ac:dyDescent="0.25">
      <c r="B37" s="23"/>
      <c r="C37" s="24"/>
      <c r="D37" s="24"/>
      <c r="E37" s="24"/>
      <c r="F37" s="24"/>
      <c r="G37" s="24"/>
      <c r="H37" s="24"/>
    </row>
    <row r="38" spans="2:8" hidden="1" x14ac:dyDescent="0.25">
      <c r="B38" s="23"/>
      <c r="C38" s="24"/>
      <c r="D38" s="24"/>
      <c r="E38" s="24"/>
      <c r="F38" s="24"/>
      <c r="G38" s="24"/>
      <c r="H38" s="24"/>
    </row>
    <row r="39" spans="2:8" x14ac:dyDescent="0.25">
      <c r="B39" s="19" t="s">
        <v>19</v>
      </c>
      <c r="C39" s="9">
        <f>IF(ISERROR(DSUM(Fatture,"Importo_X_giorni",[1]Utilita!O29:T30)/DSUM(Fatture,"imp_fat",[1]Utilita!O29:T30)),0,DSUM(Fatture,"Importo_X_giorni",[1]Utilita!O29:T30)/DSUM(Fatture,"imp_fat",[1]Utilita!O29:T30))</f>
        <v>12.500508193712031</v>
      </c>
      <c r="D39" s="9">
        <f>IF(ISERROR(DSUM(Fatture,"Importo_X_giorni",[1]Utilita!V29:AA30)/DSUM(Fatture,"imp_fat",[1]Utilita!V29:AA30)),0,DSUM(Fatture,"Importo_X_giorni",[1]Utilita!V29:AA30)/DSUM(Fatture,"imp_fat",[1]Utilita!V29:AA30))</f>
        <v>48.315164293731321</v>
      </c>
      <c r="E39" s="9">
        <f>IF(ISERROR(DSUM(Fatture,"Importo_X_giorni",[1]Utilita!AC29:AH30)/DSUM(Fatture,"imp_fat",[1]Utilita!AC29:AH30)),0,DSUM(Fatture,"Importo_X_giorni",[1]Utilita!AC29:AH30)/DSUM(Fatture,"imp_fat",[1]Utilita!AC29:AH30))</f>
        <v>71</v>
      </c>
      <c r="F39" s="9">
        <f>IF(ISERROR(DSUM(Fatture,"Importo_X_giorni",[1]Utilita!AJ29:AO30)/DSUM(Fatture,"imp_fat",[1]Utilita!AJ29:AO30)),0,DSUM(Fatture,"Importo_X_giorni",[1]Utilita!AJ29:AO30)/DSUM(Fatture,"imp_fat",[1]Utilita!AJ29:AO30))</f>
        <v>107.00000000000001</v>
      </c>
      <c r="G39" s="10">
        <f>IF(ISERROR(DSUM(Fatture,"Importo_X_giorni",[1]Utilita!J29:M30)/DSUM(Fatture,"imp_fat",[1]Utilita!J29:M30)),0,DSUM(Fatture,"Importo_X_giorni",[1]Utilita!J29:M30)/DSUM(Fatture,"imp_fat",[1]Utilita!J29:M30))</f>
        <v>40.868325042389472</v>
      </c>
      <c r="H39" s="10">
        <f>IF(ISERROR(DSUM(Fatture,"Importo_X_GiorniDataDoc",[1]Utilita!J29:M30)/DSUM(Fatture,"imp_fat",[1]Utilita!J29:M30)),0,DSUM(Fatture,"Importo_X_GiorniDataDoc",[1]Utilita!J29:M30)/DSUM(Fatture,"imp_fat",[1]Utilita!J29:M30))</f>
        <v>45.276162706818212</v>
      </c>
    </row>
    <row r="40" spans="2:8" hidden="1" x14ac:dyDescent="0.25">
      <c r="B40" s="23"/>
      <c r="C40" s="24"/>
      <c r="D40" s="24"/>
      <c r="E40" s="24"/>
      <c r="F40" s="24"/>
      <c r="G40" s="24"/>
      <c r="H40" s="24"/>
    </row>
    <row r="41" spans="2:8" hidden="1" x14ac:dyDescent="0.25">
      <c r="B41" s="23"/>
      <c r="C41" s="24"/>
      <c r="D41" s="24"/>
      <c r="E41" s="24"/>
      <c r="F41" s="24"/>
      <c r="G41" s="24"/>
      <c r="H41" s="24"/>
    </row>
    <row r="42" spans="2:8" hidden="1" x14ac:dyDescent="0.25">
      <c r="B42" s="23"/>
      <c r="C42" s="24"/>
      <c r="D42" s="24"/>
      <c r="E42" s="24"/>
      <c r="F42" s="24"/>
      <c r="G42" s="24"/>
      <c r="H42" s="24"/>
    </row>
    <row r="43" spans="2:8" hidden="1" x14ac:dyDescent="0.25">
      <c r="B43" s="19" t="s">
        <v>20</v>
      </c>
      <c r="C43" s="9">
        <f>IF(ISERROR(DSUM(Fatture,"Importo_X_giorni",[1]Utilita!O33:T34)/DSUM(Fatture,"imp_fat",[1]Utilita!O33:T34)),0,DSUM(Fatture,"Importo_X_giorni",[1]Utilita!O33:T34)/DSUM(Fatture,"imp_fat",[1]Utilita!O33:T34))</f>
        <v>0</v>
      </c>
      <c r="D43" s="9">
        <f>IF(ISERROR(DSUM(Fatture,"Importo_X_giorni",[1]Utilita!V33:AA34)/DSUM(Fatture,"imp_fat",[1]Utilita!V33:AA34)),0,DSUM(Fatture,"Importo_X_giorni",[1]Utilita!V33:AA34)/DSUM(Fatture,"imp_fat",[1]Utilita!V33:AA34))</f>
        <v>0</v>
      </c>
      <c r="E43" s="9">
        <f>IF(ISERROR(DSUM(Fatture,"Importo_X_giorni",[1]Utilita!AC33:AH34)/DSUM(Fatture,"imp_fat",[1]Utilita!AC33:AH34)),0,DSUM(Fatture,"Importo_X_giorni",[1]Utilita!AC33:AH34)/DSUM(Fatture,"imp_fat",[1]Utilita!AC33:AH34))</f>
        <v>0</v>
      </c>
      <c r="F43" s="9">
        <f>IF(ISERROR(DSUM(Fatture,"Importo_X_giorni",[1]Utilita!AJ33:AO34)/DSUM(Fatture,"imp_fat",[1]Utilita!AJ33:AO34)),0,DSUM(Fatture,"Importo_X_giorni",[1]Utilita!AJ33:AO34)/DSUM(Fatture,"imp_fat",[1]Utilita!AJ33:AO34))</f>
        <v>0</v>
      </c>
      <c r="G43" s="10">
        <f>IF(ISERROR(DSUM(Fatture,"Importo_X_giorni",[1]Utilita!J33:M34)/DSUM(Fatture,"imp_fat",[1]Utilita!J33:M34)),0,DSUM(Fatture,"Importo_X_giorni",[1]Utilita!J33:M34)/DSUM(Fatture,"imp_fat",[1]Utilita!J33:M34))</f>
        <v>0</v>
      </c>
      <c r="H43" s="10">
        <f>IF(ISERROR(DSUM(Fatture,"Importo_X_GiorniDataDoc",[1]Utilita!J33:M34)/DSUM(Fatture,"imp_fat",[1]Utilita!J33:M34)),0,DSUM(Fatture,"Importo_X_GiorniDataDoc",[1]Utilita!J33:M34)/DSUM(Fatture,"imp_fat",[1]Utilita!J33:M34))</f>
        <v>0</v>
      </c>
    </row>
    <row r="44" spans="2:8" hidden="1" x14ac:dyDescent="0.25">
      <c r="B44" s="23"/>
      <c r="C44" s="24"/>
      <c r="D44" s="24"/>
      <c r="E44" s="24"/>
      <c r="F44" s="24"/>
      <c r="G44" s="24"/>
      <c r="H44" s="24"/>
    </row>
    <row r="45" spans="2:8" hidden="1" x14ac:dyDescent="0.25">
      <c r="B45" s="23"/>
      <c r="C45" s="24"/>
      <c r="D45" s="24"/>
      <c r="E45" s="24"/>
      <c r="F45" s="24"/>
      <c r="G45" s="24"/>
      <c r="H45" s="24"/>
    </row>
    <row r="46" spans="2:8" hidden="1" x14ac:dyDescent="0.25">
      <c r="B46" s="23"/>
      <c r="C46" s="24"/>
      <c r="D46" s="24"/>
      <c r="E46" s="24"/>
      <c r="F46" s="24"/>
      <c r="G46" s="24"/>
      <c r="H46" s="24"/>
    </row>
    <row r="47" spans="2:8" hidden="1" x14ac:dyDescent="0.25">
      <c r="B47" s="19" t="s">
        <v>21</v>
      </c>
      <c r="C47" s="9">
        <f>IF(ISERROR(DSUM(Fatture,"Importo_X_giorni",[1]Utilita!O37:T38)/DSUM(Fatture,"imp_fat",[1]Utilita!O37:T38)),0,DSUM(Fatture,"Importo_X_giorni",[1]Utilita!O37:T38)/DSUM(Fatture,"imp_fat",[1]Utilita!O37:T38))</f>
        <v>0</v>
      </c>
      <c r="D47" s="9">
        <f>IF(ISERROR(DSUM(Fatture,"Importo_X_giorni",[1]Utilita!V37:AA38)/DSUM(Fatture,"imp_fat",[1]Utilita!V37:AA38)),0,DSUM(Fatture,"Importo_X_giorni",[1]Utilita!V37:AA38)/DSUM(Fatture,"imp_fat",[1]Utilita!V37:AA38))</f>
        <v>0</v>
      </c>
      <c r="E47" s="9">
        <f>IF(ISERROR(DSUM(Fatture,"Importo_X_giorni",[1]Utilita!AC37:AH38)/DSUM(Fatture,"imp_fat",[1]Utilita!AC37:AH38)),0,DSUM(Fatture,"Importo_X_giorni",[1]Utilita!AC37:AH38)/DSUM(Fatture,"imp_fat",[1]Utilita!AC37:AH38))</f>
        <v>0</v>
      </c>
      <c r="F47" s="9">
        <f>IF(ISERROR(DSUM(Fatture,"Importo_X_giorni",[1]Utilita!AJ37:AO38)/DSUM(Fatture,"imp_fat",[1]Utilita!AJ37:AO38)),0,DSUM(Fatture,"Importo_X_giorni",[1]Utilita!AJ37:AO38)/DSUM(Fatture,"imp_fat",[1]Utilita!AJ37:AO38))</f>
        <v>0</v>
      </c>
      <c r="G47" s="10">
        <f>IF(ISERROR(DSUM(Fatture,"Importo_X_giorni",[1]Utilita!J37:M38)/DSUM(Fatture,"imp_fat",[1]Utilita!J37:M38)),0,DSUM(Fatture,"Importo_X_giorni",[1]Utilita!J37:M38)/DSUM(Fatture,"imp_fat",[1]Utilita!J37:M38))</f>
        <v>0</v>
      </c>
      <c r="H47" s="10">
        <f>IF(ISERROR(DSUM(Fatture,"Importo_X_GiorniDataDoc",[1]Utilita!J37:M38)/DSUM(Fatture,"imp_fat",[1]Utilita!J37:M38)),0,DSUM(Fatture,"Importo_X_GiorniDataDoc",[1]Utilita!J37:M38)/DSUM(Fatture,"imp_fat",[1]Utilita!J37:M38))</f>
        <v>0</v>
      </c>
    </row>
    <row r="48" spans="2:8" hidden="1" x14ac:dyDescent="0.25">
      <c r="B48" s="23"/>
      <c r="C48" s="24"/>
      <c r="D48" s="24"/>
      <c r="E48" s="24"/>
      <c r="F48" s="24"/>
      <c r="G48" s="24"/>
      <c r="H48" s="24"/>
    </row>
    <row r="49" spans="2:8" hidden="1" x14ac:dyDescent="0.25">
      <c r="B49" s="23"/>
      <c r="C49" s="24"/>
      <c r="D49" s="24"/>
      <c r="E49" s="24"/>
      <c r="F49" s="24"/>
      <c r="G49" s="24"/>
      <c r="H49" s="24"/>
    </row>
    <row r="50" spans="2:8" hidden="1" x14ac:dyDescent="0.25">
      <c r="B50" s="23"/>
      <c r="C50" s="24"/>
      <c r="D50" s="24"/>
      <c r="E50" s="24"/>
      <c r="F50" s="24"/>
      <c r="G50" s="24"/>
      <c r="H50" s="24"/>
    </row>
    <row r="51" spans="2:8" hidden="1" x14ac:dyDescent="0.25">
      <c r="B51" s="19" t="s">
        <v>22</v>
      </c>
      <c r="C51" s="9">
        <f>IF(ISERROR(DSUM(Fatture,"Importo_X_giorni",[1]Utilita!O41:T42)/DSUM(Fatture,"imp_fat",[1]Utilita!O41:T42)),0,DSUM(Fatture,"Importo_X_giorni",[1]Utilita!O41:T42)/DSUM(Fatture,"imp_fat",[1]Utilita!O41:T42))</f>
        <v>0</v>
      </c>
      <c r="D51" s="9">
        <f>IF(ISERROR(DSUM(Fatture,"Importo_X_giorni",[1]Utilita!V41:AA42)/DSUM(Fatture,"imp_fat",[1]Utilita!V41:AA42)),0,DSUM(Fatture,"Importo_X_giorni",[1]Utilita!V41:AA42)/DSUM(Fatture,"imp_fat",[1]Utilita!V41:AA42))</f>
        <v>0</v>
      </c>
      <c r="E51" s="9">
        <f>IF(ISERROR(DSUM(Fatture,"Importo_X_giorni",[1]Utilita!AC41:AH42)/DSUM(Fatture,"imp_fat",[1]Utilita!AC41:AH42)),0,DSUM(Fatture,"Importo_X_giorni",[1]Utilita!AC41:AH42)/DSUM(Fatture,"imp_fat",[1]Utilita!AC41:AH42))</f>
        <v>0</v>
      </c>
      <c r="F51" s="9">
        <f>IF(ISERROR(DSUM(Fatture,"Importo_X_giorni",[1]Utilita!AJ41:AO42)/DSUM(Fatture,"imp_fat",[1]Utilita!AJ41:AO42)),0,DSUM(Fatture,"Importo_X_giorni",[1]Utilita!AJ41:AO42)/DSUM(Fatture,"imp_fat",[1]Utilita!AJ41:AO42))</f>
        <v>0</v>
      </c>
      <c r="G51" s="10">
        <f>IF(ISERROR(DSUM(Fatture,"Importo_X_giorni",[1]Utilita!J41:M42)/DSUM(Fatture,"imp_fat",[1]Utilita!J41:M42)),0,DSUM(Fatture,"Importo_X_giorni",[1]Utilita!J41:M42)/DSUM(Fatture,"imp_fat",[1]Utilita!J41:M42))</f>
        <v>0</v>
      </c>
      <c r="H51" s="10">
        <f>IF(ISERROR(DSUM(Fatture,"Importo_X_GiorniDataDoc",[1]Utilita!J41:M42)/DSUM(Fatture,"imp_fat",[1]Utilita!J41:M42)),0,DSUM(Fatture,"Importo_X_GiorniDataDoc",[1]Utilita!J41:M42)/DSUM(Fatture,"imp_fat",[1]Utilita!J41:M42))</f>
        <v>0</v>
      </c>
    </row>
    <row r="52" spans="2:8" hidden="1" x14ac:dyDescent="0.25">
      <c r="B52" s="23"/>
      <c r="C52" s="24"/>
      <c r="D52" s="24"/>
      <c r="E52" s="24"/>
      <c r="F52" s="24"/>
      <c r="G52" s="24"/>
      <c r="H52" s="24"/>
    </row>
    <row r="53" spans="2:8" hidden="1" x14ac:dyDescent="0.25">
      <c r="B53" s="23"/>
      <c r="C53" s="24"/>
      <c r="D53" s="24"/>
      <c r="E53" s="24"/>
      <c r="F53" s="24"/>
      <c r="G53" s="24"/>
      <c r="H53" s="24"/>
    </row>
    <row r="54" spans="2:8" hidden="1" x14ac:dyDescent="0.25">
      <c r="B54" s="23"/>
      <c r="C54" s="24"/>
      <c r="D54" s="24"/>
      <c r="E54" s="24"/>
      <c r="F54" s="24"/>
      <c r="G54" s="24"/>
      <c r="H54" s="24"/>
    </row>
    <row r="55" spans="2:8" hidden="1" x14ac:dyDescent="0.25">
      <c r="B55" s="19" t="s">
        <v>23</v>
      </c>
      <c r="C55" s="9">
        <f>IF(ISERROR(DSUM(Fatture,"Importo_X_giorni",[1]Utilita!O45:T46)/DSUM(Fatture,"imp_fat",[1]Utilita!O45:T46)),0,DSUM(Fatture,"Importo_X_giorni",[1]Utilita!O45:T46)/DSUM(Fatture,"imp_fat",[1]Utilita!O45:T46))</f>
        <v>0</v>
      </c>
      <c r="D55" s="9">
        <f>IF(ISERROR(DSUM(Fatture,"Importo_X_giorni",[1]Utilita!V45:AA46)/DSUM(Fatture,"imp_fat",[1]Utilita!V45:AA46)),0,DSUM(Fatture,"Importo_X_giorni",[1]Utilita!V45:AA46)/DSUM(Fatture,"imp_fat",[1]Utilita!V45:AA46))</f>
        <v>0</v>
      </c>
      <c r="E55" s="9">
        <f>IF(ISERROR(DSUM(Fatture,"Importo_X_giorni",[1]Utilita!AC45:AH46)/DSUM(Fatture,"imp_fat",[1]Utilita!AC45:AH46)),0,DSUM(Fatture,"Importo_X_giorni",[1]Utilita!AC45:AH46)/DSUM(Fatture,"imp_fat",[1]Utilita!AC45:AH46))</f>
        <v>0</v>
      </c>
      <c r="F55" s="9">
        <f>IF(ISERROR(DSUM(Fatture,"Importo_X_giorni",[1]Utilita!AJ45:AO46)/DSUM(Fatture,"imp_fat",[1]Utilita!AJ45:AO46)),0,DSUM(Fatture,"Importo_X_giorni",[1]Utilita!AJ45:AO46)/DSUM(Fatture,"imp_fat",[1]Utilita!AJ45:AO46))</f>
        <v>0</v>
      </c>
      <c r="G55" s="10">
        <f>IF(ISERROR(DSUM(Fatture,"Importo_X_giorni",[1]Utilita!J45:M46)/DSUM(Fatture,"imp_fat",[1]Utilita!J45:M46)),0,DSUM(Fatture,"Importo_X_giorni",[1]Utilita!J45:M46)/DSUM(Fatture,"imp_fat",[1]Utilita!J45:M46))</f>
        <v>0</v>
      </c>
      <c r="H55" s="10">
        <f>IF(ISERROR(DSUM(Fatture,"Importo_X_GiorniDataDoc",[1]Utilita!J45:M46)/DSUM(Fatture,"imp_fat",[1]Utilita!J45:M46)),0,DSUM(Fatture,"Importo_X_GiorniDataDoc",[1]Utilita!J45:M46)/DSUM(Fatture,"imp_fat",[1]Utilita!J45:M46))</f>
        <v>0</v>
      </c>
    </row>
    <row r="56" spans="2:8" hidden="1" x14ac:dyDescent="0.25">
      <c r="B56" s="23"/>
      <c r="C56" s="24"/>
      <c r="D56" s="24"/>
      <c r="E56" s="24"/>
      <c r="F56" s="24"/>
      <c r="G56" s="24"/>
      <c r="H56" s="24"/>
    </row>
    <row r="57" spans="2:8" hidden="1" x14ac:dyDescent="0.25">
      <c r="B57" s="23"/>
      <c r="C57" s="24"/>
      <c r="D57" s="24"/>
      <c r="E57" s="24"/>
      <c r="F57" s="24"/>
      <c r="G57" s="24"/>
      <c r="H57" s="24"/>
    </row>
    <row r="58" spans="2:8" hidden="1" x14ac:dyDescent="0.25">
      <c r="B58" s="23"/>
      <c r="C58" s="24"/>
      <c r="D58" s="24"/>
      <c r="E58" s="24"/>
      <c r="F58" s="24"/>
      <c r="G58" s="24"/>
      <c r="H58" s="24"/>
    </row>
    <row r="59" spans="2:8" hidden="1" x14ac:dyDescent="0.25">
      <c r="B59" s="19" t="s">
        <v>24</v>
      </c>
      <c r="C59" s="9">
        <f>IF(ISERROR(DSUM(Fatture,"Importo_X_giorni",[1]Utilita!O49:T50)/DSUM(Fatture,"imp_fat",[1]Utilita!O49:T50)),0,DSUM(Fatture,"Importo_X_giorni",[1]Utilita!O49:T50)/DSUM(Fatture,"imp_fat",[1]Utilita!O49:T50))</f>
        <v>0</v>
      </c>
      <c r="D59" s="9">
        <f>IF(ISERROR(DSUM(Fatture,"Importo_X_giorni",[1]Utilita!V49:AA50)/DSUM(Fatture,"imp_fat",[1]Utilita!V49:AA50)),0,DSUM(Fatture,"Importo_X_giorni",[1]Utilita!V49:AA50)/DSUM(Fatture,"imp_fat",[1]Utilita!V49:AA50))</f>
        <v>0</v>
      </c>
      <c r="E59" s="9">
        <f>IF(ISERROR(DSUM(Fatture,"Importo_X_giorni",[1]Utilita!AC49:AH50)/DSUM(Fatture,"imp_fat",[1]Utilita!AC49:AH50)),0,DSUM(Fatture,"Importo_X_giorni",[1]Utilita!AC49:AH50)/DSUM(Fatture,"imp_fat",[1]Utilita!AC49:AH50))</f>
        <v>0</v>
      </c>
      <c r="F59" s="9">
        <f>IF(ISERROR(DSUM(Fatture,"Importo_X_giorni",[1]Utilita!AJ49:AO50)/DSUM(Fatture,"imp_fat",[1]Utilita!AJ49:AO50)),0,DSUM(Fatture,"Importo_X_giorni",[1]Utilita!AJ49:AO50)/DSUM(Fatture,"imp_fat",[1]Utilita!AJ49:AO50))</f>
        <v>0</v>
      </c>
      <c r="G59" s="10">
        <f>IF(ISERROR(DSUM(Fatture,"Importo_X_giorni",[1]Utilita!J49:M50)/DSUM(Fatture,"imp_fat",[1]Utilita!J49:M50)),0,DSUM(Fatture,"Importo_X_giorni",[1]Utilita!J49:M50)/DSUM(Fatture,"imp_fat",[1]Utilita!J49:M50))</f>
        <v>0</v>
      </c>
      <c r="H59" s="10">
        <f>IF(ISERROR(DSUM(Fatture,"Importo_X_GiorniDataDoc",[1]Utilita!J49:M50)/DSUM(Fatture,"imp_fat",[1]Utilita!J49:M50)),0,DSUM(Fatture,"Importo_X_GiorniDataDoc",[1]Utilita!J49:M50)/DSUM(Fatture,"imp_fat",[1]Utilita!J49:M50))</f>
        <v>0</v>
      </c>
    </row>
    <row r="60" spans="2:8" hidden="1" x14ac:dyDescent="0.25">
      <c r="B60" s="23"/>
      <c r="C60" s="24"/>
      <c r="D60" s="24"/>
      <c r="E60" s="24"/>
      <c r="F60" s="24"/>
      <c r="G60" s="24"/>
      <c r="H60" s="24"/>
    </row>
    <row r="61" spans="2:8" hidden="1" x14ac:dyDescent="0.25">
      <c r="B61" s="23"/>
      <c r="C61" s="24"/>
      <c r="D61" s="24"/>
      <c r="E61" s="24"/>
      <c r="F61" s="24"/>
      <c r="G61" s="24"/>
      <c r="H61" s="24"/>
    </row>
    <row r="62" spans="2:8" hidden="1" x14ac:dyDescent="0.25">
      <c r="B62" s="23"/>
      <c r="C62" s="24"/>
      <c r="D62" s="24"/>
      <c r="E62" s="24"/>
      <c r="F62" s="24"/>
      <c r="G62" s="24"/>
      <c r="H62" s="24"/>
    </row>
    <row r="63" spans="2:8" hidden="1" x14ac:dyDescent="0.25">
      <c r="B63" s="19" t="s">
        <v>25</v>
      </c>
      <c r="C63" s="9">
        <f>IF(ISERROR(DSUM(Fatture,"Importo_X_giorni",[1]Utilita!O53:T54)/DSUM(Fatture,"imp_fat",[1]Utilita!O53:T54)),0,DSUM(Fatture,"Importo_X_giorni",[1]Utilita!O53:T54)/DSUM(Fatture,"imp_fat",[1]Utilita!O53:T54))</f>
        <v>0</v>
      </c>
      <c r="D63" s="9">
        <f>IF(ISERROR(DSUM(Fatture,"Importo_X_giorni",[1]Utilita!V53:AA54)/DSUM(Fatture,"imp_fat",[1]Utilita!V53:AA54)),0,DSUM(Fatture,"Importo_X_giorni",[1]Utilita!V53:AA54)/DSUM(Fatture,"imp_fat",[1]Utilita!V53:AA54))</f>
        <v>0</v>
      </c>
      <c r="E63" s="9">
        <f>IF(ISERROR(DSUM(Fatture,"Importo_X_giorni",[1]Utilita!AC53:AH54)/DSUM(Fatture,"imp_fat",[1]Utilita!AC53:AH54)),0,DSUM(Fatture,"Importo_X_giorni",[1]Utilita!AC53:AH54)/DSUM(Fatture,"imp_fat",[1]Utilita!AC53:AH54))</f>
        <v>0</v>
      </c>
      <c r="F63" s="9">
        <f>IF(ISERROR(DSUM(Fatture,"Importo_X_giorni",[1]Utilita!AJ53:AO54)/DSUM(Fatture,"imp_fat",[1]Utilita!AJ53:AO54)),0,DSUM(Fatture,"Importo_X_giorni",[1]Utilita!AJ53:AO54)/DSUM(Fatture,"imp_fat",[1]Utilita!AJ53:AO54))</f>
        <v>0</v>
      </c>
      <c r="G63" s="10">
        <f>IF(ISERROR(DSUM(Fatture,"Importo_X_giorni",[1]Utilita!J53:M54)/DSUM(Fatture,"imp_fat",[1]Utilita!J53:M54)),0,DSUM(Fatture,"Importo_X_giorni",[1]Utilita!J53:M54)/DSUM(Fatture,"imp_fat",[1]Utilita!J53:M54))</f>
        <v>0</v>
      </c>
      <c r="H63" s="10">
        <f>IF(ISERROR(DSUM(Fatture,"Importo_X_GiorniDataDoc",[1]Utilita!J53:M54)/DSUM(Fatture,"imp_fat",[1]Utilita!J53:M54)),0,DSUM(Fatture,"Importo_X_GiorniDataDoc",[1]Utilita!J53:M54)/DSUM(Fatture,"imp_fat",[1]Utilita!J53:M54))</f>
        <v>0</v>
      </c>
    </row>
  </sheetData>
  <mergeCells count="3">
    <mergeCell ref="C2:G2"/>
    <mergeCell ref="C9:I9"/>
    <mergeCell ref="B17:H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aiAPrincipale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2017-07-19T07:59:07Z</dcterms:modified>
</cp:coreProperties>
</file>